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cciceft-my.sharepoint.com/personal/yao_zhou_cciceft_com/Documents/Microsoft Teams Chat Files/"/>
    </mc:Choice>
  </mc:AlternateContent>
  <xr:revisionPtr revIDLastSave="112" documentId="8_{E2F61A5C-E3C5-4875-9FF4-667546806CD2}" xr6:coauthVersionLast="47" xr6:coauthVersionMax="47" xr10:uidLastSave="{7FCB85FD-F545-4900-8E69-0C9C86D4BAF7}"/>
  <workbookProtection workbookAlgorithmName="SHA-512" workbookHashValue="rhc55WRBy1Vi2Swli9Eg3BOdsjNYd16mcDqwOca/pvpqs5ftLKzSKkCVOU+XqCNJpsLYnlQffaPtoRdrDfjjWA==" workbookSaltValue="RBe576PhsgTgjFVo/9RdFQ==" workbookSpinCount="100000" lockStructure="1"/>
  <bookViews>
    <workbookView xWindow="-108" yWindow="-108" windowWidth="23256" windowHeight="12576" xr2:uid="{B555C9A8-53B1-447F-9C20-9037BA985632}"/>
  </bookViews>
  <sheets>
    <sheet name="ACAS regristration form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M7" i="1"/>
  <c r="H8" i="1"/>
  <c r="I8" i="1"/>
  <c r="J8" i="1"/>
  <c r="K8" i="1"/>
  <c r="L8" i="1"/>
  <c r="M8" i="1"/>
  <c r="H9" i="1"/>
  <c r="I9" i="1"/>
  <c r="J9" i="1"/>
  <c r="K9" i="1"/>
  <c r="L9" i="1"/>
  <c r="M9" i="1"/>
  <c r="H10" i="1"/>
  <c r="I10" i="1"/>
  <c r="J10" i="1"/>
  <c r="K10" i="1"/>
  <c r="L10" i="1"/>
  <c r="M10" i="1"/>
  <c r="H11" i="1"/>
  <c r="I11" i="1"/>
  <c r="J11" i="1"/>
  <c r="K11" i="1"/>
  <c r="L11" i="1"/>
  <c r="M11" i="1"/>
  <c r="H12" i="1"/>
  <c r="I12" i="1"/>
  <c r="J12" i="1"/>
  <c r="K12" i="1"/>
  <c r="L12" i="1"/>
  <c r="M12" i="1"/>
  <c r="H13" i="1"/>
  <c r="I13" i="1"/>
  <c r="J13" i="1"/>
  <c r="K13" i="1"/>
  <c r="L13" i="1"/>
  <c r="M13" i="1"/>
  <c r="H14" i="1"/>
  <c r="I14" i="1"/>
  <c r="J14" i="1"/>
  <c r="K14" i="1"/>
  <c r="L14" i="1"/>
  <c r="M14" i="1"/>
  <c r="H15" i="1"/>
  <c r="I15" i="1"/>
  <c r="J15" i="1"/>
  <c r="K15" i="1"/>
  <c r="L15" i="1"/>
  <c r="M15" i="1"/>
  <c r="H16" i="1"/>
  <c r="I16" i="1"/>
  <c r="J16" i="1"/>
  <c r="K16" i="1"/>
  <c r="L16" i="1"/>
  <c r="M16" i="1"/>
  <c r="H17" i="1"/>
  <c r="I17" i="1"/>
  <c r="J17" i="1"/>
  <c r="K17" i="1"/>
  <c r="L17" i="1"/>
  <c r="M17" i="1"/>
  <c r="H18" i="1"/>
  <c r="I18" i="1"/>
  <c r="J18" i="1"/>
  <c r="K18" i="1"/>
  <c r="L18" i="1"/>
  <c r="M18" i="1"/>
  <c r="H19" i="1"/>
  <c r="I19" i="1"/>
  <c r="J19" i="1"/>
  <c r="K19" i="1"/>
  <c r="L19" i="1"/>
  <c r="M19" i="1"/>
  <c r="H20" i="1"/>
  <c r="I20" i="1"/>
  <c r="J20" i="1"/>
  <c r="K20" i="1"/>
  <c r="L20" i="1"/>
  <c r="M20" i="1"/>
  <c r="H21" i="1"/>
  <c r="I21" i="1"/>
  <c r="J21" i="1"/>
  <c r="K21" i="1"/>
  <c r="L21" i="1"/>
  <c r="M21" i="1"/>
  <c r="H22" i="1"/>
  <c r="I22" i="1"/>
  <c r="J22" i="1"/>
  <c r="K22" i="1"/>
  <c r="L22" i="1"/>
  <c r="M22" i="1"/>
  <c r="H23" i="1"/>
  <c r="I23" i="1"/>
  <c r="J23" i="1"/>
  <c r="K23" i="1"/>
  <c r="L23" i="1"/>
  <c r="M23" i="1"/>
  <c r="H24" i="1"/>
  <c r="I24" i="1"/>
  <c r="J24" i="1"/>
  <c r="K24" i="1"/>
  <c r="L24" i="1"/>
  <c r="M24" i="1"/>
  <c r="H25" i="1"/>
  <c r="I25" i="1"/>
  <c r="J25" i="1"/>
  <c r="K25" i="1"/>
  <c r="L25" i="1"/>
  <c r="M25" i="1"/>
  <c r="H26" i="1"/>
  <c r="I26" i="1"/>
  <c r="J26" i="1"/>
  <c r="K26" i="1"/>
  <c r="L26" i="1"/>
  <c r="M26" i="1"/>
  <c r="H27" i="1"/>
  <c r="I27" i="1"/>
  <c r="J27" i="1"/>
  <c r="K27" i="1"/>
  <c r="L27" i="1"/>
  <c r="M27" i="1"/>
  <c r="H28" i="1"/>
  <c r="I28" i="1"/>
  <c r="J28" i="1"/>
  <c r="K28" i="1"/>
  <c r="L28" i="1"/>
  <c r="M28" i="1"/>
  <c r="H29" i="1"/>
  <c r="I29" i="1"/>
  <c r="J29" i="1"/>
  <c r="K29" i="1"/>
  <c r="L29" i="1"/>
  <c r="M29" i="1"/>
  <c r="H30" i="1"/>
  <c r="I30" i="1"/>
  <c r="J30" i="1"/>
  <c r="K30" i="1"/>
  <c r="L30" i="1"/>
  <c r="M30" i="1"/>
  <c r="H31" i="1"/>
  <c r="I31" i="1"/>
  <c r="J31" i="1"/>
  <c r="K31" i="1"/>
  <c r="L31" i="1"/>
  <c r="M31" i="1"/>
  <c r="H32" i="1"/>
  <c r="I32" i="1"/>
  <c r="J32" i="1"/>
  <c r="K32" i="1"/>
  <c r="L32" i="1"/>
  <c r="M32" i="1"/>
  <c r="H33" i="1"/>
  <c r="I33" i="1"/>
  <c r="J33" i="1"/>
  <c r="K33" i="1"/>
  <c r="L33" i="1"/>
  <c r="M33" i="1"/>
  <c r="H34" i="1"/>
  <c r="I34" i="1"/>
  <c r="J34" i="1"/>
  <c r="K34" i="1"/>
  <c r="L34" i="1"/>
  <c r="M34" i="1"/>
  <c r="H35" i="1"/>
  <c r="I35" i="1"/>
  <c r="J35" i="1"/>
  <c r="K35" i="1"/>
  <c r="L35" i="1"/>
  <c r="M35" i="1"/>
  <c r="H36" i="1"/>
  <c r="I36" i="1"/>
  <c r="J36" i="1"/>
  <c r="K36" i="1"/>
  <c r="L36" i="1"/>
  <c r="M36" i="1"/>
  <c r="H37" i="1"/>
  <c r="I37" i="1"/>
  <c r="J37" i="1"/>
  <c r="K37" i="1"/>
  <c r="L37" i="1"/>
  <c r="M37" i="1"/>
  <c r="H38" i="1"/>
  <c r="I38" i="1"/>
  <c r="J38" i="1"/>
  <c r="K38" i="1"/>
  <c r="L38" i="1"/>
  <c r="M38" i="1"/>
  <c r="H39" i="1"/>
  <c r="I39" i="1"/>
  <c r="J39" i="1"/>
  <c r="K39" i="1"/>
  <c r="L39" i="1"/>
  <c r="M39" i="1"/>
  <c r="H40" i="1"/>
  <c r="I40" i="1"/>
  <c r="J40" i="1"/>
  <c r="K40" i="1"/>
  <c r="L40" i="1"/>
  <c r="M40" i="1"/>
  <c r="H41" i="1"/>
  <c r="I41" i="1"/>
  <c r="J41" i="1"/>
  <c r="K41" i="1"/>
  <c r="L41" i="1"/>
  <c r="M41" i="1"/>
  <c r="H42" i="1"/>
  <c r="I42" i="1"/>
  <c r="J42" i="1"/>
  <c r="K42" i="1"/>
  <c r="L42" i="1"/>
  <c r="M42" i="1"/>
  <c r="H43" i="1"/>
  <c r="I43" i="1"/>
  <c r="J43" i="1"/>
  <c r="K43" i="1"/>
  <c r="L43" i="1"/>
  <c r="M43" i="1"/>
  <c r="H44" i="1"/>
  <c r="I44" i="1"/>
  <c r="J44" i="1"/>
  <c r="K44" i="1"/>
  <c r="L44" i="1"/>
  <c r="M44" i="1"/>
  <c r="H45" i="1"/>
  <c r="I45" i="1"/>
  <c r="J45" i="1"/>
  <c r="K45" i="1"/>
  <c r="L45" i="1"/>
  <c r="M45" i="1"/>
  <c r="H46" i="1"/>
  <c r="I46" i="1"/>
  <c r="J46" i="1"/>
  <c r="K46" i="1"/>
  <c r="L46" i="1"/>
  <c r="M46" i="1"/>
  <c r="H47" i="1"/>
  <c r="I47" i="1"/>
  <c r="J47" i="1"/>
  <c r="K47" i="1"/>
  <c r="L47" i="1"/>
  <c r="M47" i="1"/>
  <c r="H48" i="1"/>
  <c r="I48" i="1"/>
  <c r="J48" i="1"/>
  <c r="K48" i="1"/>
  <c r="L48" i="1"/>
  <c r="M48" i="1"/>
  <c r="H49" i="1"/>
  <c r="I49" i="1"/>
  <c r="J49" i="1"/>
  <c r="K49" i="1"/>
  <c r="L49" i="1"/>
  <c r="M49" i="1"/>
  <c r="H50" i="1"/>
  <c r="I50" i="1"/>
  <c r="J50" i="1"/>
  <c r="K50" i="1"/>
  <c r="L50" i="1"/>
  <c r="M50" i="1"/>
  <c r="H51" i="1"/>
  <c r="I51" i="1"/>
  <c r="J51" i="1"/>
  <c r="K51" i="1"/>
  <c r="L51" i="1"/>
  <c r="M51" i="1"/>
  <c r="H52" i="1"/>
  <c r="I52" i="1"/>
  <c r="J52" i="1"/>
  <c r="K52" i="1"/>
  <c r="L52" i="1"/>
  <c r="M52" i="1"/>
  <c r="H53" i="1"/>
  <c r="I53" i="1"/>
  <c r="J53" i="1"/>
  <c r="K53" i="1"/>
  <c r="L53" i="1"/>
  <c r="M53" i="1"/>
  <c r="H54" i="1"/>
  <c r="I54" i="1"/>
  <c r="J54" i="1"/>
  <c r="K54" i="1"/>
  <c r="L54" i="1"/>
  <c r="M54" i="1"/>
  <c r="H55" i="1"/>
  <c r="I55" i="1"/>
  <c r="J55" i="1"/>
  <c r="K55" i="1"/>
  <c r="L55" i="1"/>
  <c r="M55" i="1"/>
  <c r="H56" i="1"/>
  <c r="I56" i="1"/>
  <c r="J56" i="1"/>
  <c r="K56" i="1"/>
  <c r="L56" i="1"/>
  <c r="M56" i="1"/>
  <c r="H57" i="1"/>
  <c r="I57" i="1"/>
  <c r="J57" i="1"/>
  <c r="K57" i="1"/>
  <c r="L57" i="1"/>
  <c r="M57" i="1"/>
  <c r="H58" i="1"/>
  <c r="I58" i="1"/>
  <c r="J58" i="1"/>
  <c r="K58" i="1"/>
  <c r="L58" i="1"/>
  <c r="M58" i="1"/>
  <c r="H59" i="1"/>
  <c r="I59" i="1"/>
  <c r="J59" i="1"/>
  <c r="K59" i="1"/>
  <c r="L59" i="1"/>
  <c r="M59" i="1"/>
  <c r="H60" i="1"/>
  <c r="I60" i="1"/>
  <c r="J60" i="1"/>
  <c r="K60" i="1"/>
  <c r="L60" i="1"/>
  <c r="M60" i="1"/>
  <c r="H61" i="1"/>
  <c r="I61" i="1"/>
  <c r="J61" i="1"/>
  <c r="K61" i="1"/>
  <c r="L61" i="1"/>
  <c r="M61" i="1"/>
  <c r="H62" i="1"/>
  <c r="I62" i="1"/>
  <c r="J62" i="1"/>
  <c r="K62" i="1"/>
  <c r="L62" i="1"/>
  <c r="M62" i="1"/>
  <c r="H63" i="1"/>
  <c r="I63" i="1"/>
  <c r="J63" i="1"/>
  <c r="K63" i="1"/>
  <c r="L63" i="1"/>
  <c r="M63" i="1"/>
  <c r="H64" i="1"/>
  <c r="I64" i="1"/>
  <c r="J64" i="1"/>
  <c r="K64" i="1"/>
  <c r="L64" i="1"/>
  <c r="M64" i="1"/>
  <c r="H65" i="1"/>
  <c r="I65" i="1"/>
  <c r="J65" i="1"/>
  <c r="K65" i="1"/>
  <c r="L65" i="1"/>
  <c r="M65" i="1"/>
  <c r="H66" i="1"/>
  <c r="I66" i="1"/>
  <c r="J66" i="1"/>
  <c r="K66" i="1"/>
  <c r="L66" i="1"/>
  <c r="M66" i="1"/>
  <c r="H67" i="1"/>
  <c r="I67" i="1"/>
  <c r="J67" i="1"/>
  <c r="K67" i="1"/>
  <c r="L67" i="1"/>
  <c r="M67" i="1"/>
  <c r="H68" i="1"/>
  <c r="I68" i="1"/>
  <c r="J68" i="1"/>
  <c r="K68" i="1"/>
  <c r="L68" i="1"/>
  <c r="M68" i="1"/>
  <c r="H69" i="1"/>
  <c r="I69" i="1"/>
  <c r="J69" i="1"/>
  <c r="K69" i="1"/>
  <c r="L69" i="1"/>
  <c r="M69" i="1"/>
  <c r="H70" i="1"/>
  <c r="I70" i="1"/>
  <c r="J70" i="1"/>
  <c r="K70" i="1"/>
  <c r="L70" i="1"/>
  <c r="M70" i="1"/>
  <c r="H71" i="1"/>
  <c r="I71" i="1"/>
  <c r="J71" i="1"/>
  <c r="K71" i="1"/>
  <c r="L71" i="1"/>
  <c r="M71" i="1"/>
  <c r="H72" i="1"/>
  <c r="I72" i="1"/>
  <c r="J72" i="1"/>
  <c r="K72" i="1"/>
  <c r="L72" i="1"/>
  <c r="M72" i="1"/>
  <c r="H73" i="1"/>
  <c r="I73" i="1"/>
  <c r="J73" i="1"/>
  <c r="K73" i="1"/>
  <c r="L73" i="1"/>
  <c r="M73" i="1"/>
  <c r="H74" i="1"/>
  <c r="I74" i="1"/>
  <c r="J74" i="1"/>
  <c r="K74" i="1"/>
  <c r="L74" i="1"/>
  <c r="M74" i="1"/>
  <c r="H75" i="1"/>
  <c r="I75" i="1"/>
  <c r="J75" i="1"/>
  <c r="K75" i="1"/>
  <c r="L75" i="1"/>
  <c r="M75" i="1"/>
  <c r="H76" i="1"/>
  <c r="I76" i="1"/>
  <c r="J76" i="1"/>
  <c r="K76" i="1"/>
  <c r="L76" i="1"/>
  <c r="M76" i="1"/>
  <c r="H77" i="1"/>
  <c r="I77" i="1"/>
  <c r="J77" i="1"/>
  <c r="K77" i="1"/>
  <c r="L77" i="1"/>
  <c r="M77" i="1"/>
  <c r="H78" i="1"/>
  <c r="I78" i="1"/>
  <c r="J78" i="1"/>
  <c r="K78" i="1"/>
  <c r="L78" i="1"/>
  <c r="M78" i="1"/>
  <c r="H79" i="1"/>
  <c r="I79" i="1"/>
  <c r="J79" i="1"/>
  <c r="K79" i="1"/>
  <c r="L79" i="1"/>
  <c r="M79" i="1"/>
  <c r="H80" i="1"/>
  <c r="I80" i="1"/>
  <c r="J80" i="1"/>
  <c r="K80" i="1"/>
  <c r="L80" i="1"/>
  <c r="M80" i="1"/>
  <c r="M6" i="1"/>
  <c r="L6" i="1"/>
  <c r="K6" i="1"/>
  <c r="J6" i="1"/>
  <c r="I6" i="1"/>
  <c r="H6" i="1"/>
  <c r="M5" i="1"/>
  <c r="M4" i="1"/>
  <c r="L5" i="1"/>
  <c r="L4" i="1"/>
  <c r="K5" i="1"/>
  <c r="K4" i="1"/>
  <c r="J5" i="1"/>
  <c r="J4" i="1"/>
  <c r="I5" i="1"/>
  <c r="I4" i="1"/>
  <c r="H5" i="1"/>
  <c r="H4" i="1"/>
</calcChain>
</file>

<file path=xl/sharedStrings.xml><?xml version="1.0" encoding="utf-8"?>
<sst xmlns="http://schemas.openxmlformats.org/spreadsheetml/2006/main" count="432" uniqueCount="255">
  <si>
    <t>Plan code</t>
  </si>
  <si>
    <t>Analytes</t>
  </si>
  <si>
    <t>Plan name</t>
  </si>
  <si>
    <t>Company name</t>
  </si>
  <si>
    <t>Contact person</t>
  </si>
  <si>
    <t>Phone number</t>
  </si>
  <si>
    <t>Vitamin C</t>
  </si>
  <si>
    <t>Total Oligofructose Content</t>
  </si>
  <si>
    <t>Total Fatty Acids</t>
  </si>
  <si>
    <t>Protein, Fat</t>
  </si>
  <si>
    <t>Niacin, Pantothenic Acid, Folic Acid, Biotin</t>
  </si>
  <si>
    <t>Food/Nutritional Components</t>
  </si>
  <si>
    <t>Food/Heavy Metals</t>
  </si>
  <si>
    <t>Food/Illegal Additives</t>
  </si>
  <si>
    <t>Food/Toxins</t>
  </si>
  <si>
    <t>Food/Additives</t>
  </si>
  <si>
    <t>Food/Drug Residues</t>
  </si>
  <si>
    <t>Euros</t>
  </si>
  <si>
    <t>No</t>
  </si>
  <si>
    <t>Subfield</t>
  </si>
  <si>
    <t>Start time</t>
  </si>
  <si>
    <t>Price</t>
  </si>
  <si>
    <t>Unit</t>
  </si>
  <si>
    <t>CCICEFT</t>
  </si>
  <si>
    <t>Yao Zhou</t>
  </si>
  <si>
    <t>yao.zhou@cciceft.com</t>
  </si>
  <si>
    <t>+8613917527511</t>
  </si>
  <si>
    <t>Kindly note:
1. Please only complete the highlighted section in grey.
2. Please send this form to yao.zhou@cciceft.com.</t>
  </si>
  <si>
    <t xml:space="preserve">                              ACAS PT programs registration </t>
  </si>
  <si>
    <t>Delivery Address</t>
  </si>
  <si>
    <t>Max Euwelaan 61, 3062MA, Rotterdam, the Netherlands</t>
  </si>
  <si>
    <t>Contact Email</t>
  </si>
  <si>
    <t>Invoice Email</t>
  </si>
  <si>
    <t>Harm.Klompmaker@cciceft.com</t>
  </si>
  <si>
    <t>ACAS-PT2210</t>
  </si>
  <si>
    <t>ACAS-PT2211</t>
  </si>
  <si>
    <t>ACAS-PT2213</t>
  </si>
  <si>
    <t>ACAS-PT2217</t>
  </si>
  <si>
    <t>ACAS-PT2219</t>
  </si>
  <si>
    <t>ACAS-PT2220</t>
  </si>
  <si>
    <t>ACAS-PT2221</t>
  </si>
  <si>
    <t>ACAS-PT2257</t>
  </si>
  <si>
    <t>ACAS-PT2258</t>
  </si>
  <si>
    <t>ACAS-PT2259</t>
  </si>
  <si>
    <t>ACAS-PT2260</t>
  </si>
  <si>
    <t>ACAS-PT2261</t>
  </si>
  <si>
    <t>ACAS-PT2262</t>
  </si>
  <si>
    <t>ACAS-PT2263</t>
  </si>
  <si>
    <t>ACAS-PT2264</t>
  </si>
  <si>
    <t>ACAS-PT2265</t>
  </si>
  <si>
    <t>ACAS-PT2266</t>
  </si>
  <si>
    <t>ACAS-PT2267</t>
  </si>
  <si>
    <t>ACAS-PT2268</t>
  </si>
  <si>
    <t>ACAS-PT2269</t>
  </si>
  <si>
    <t>ACAS-PT2270</t>
  </si>
  <si>
    <t>ACAS-PT2271</t>
  </si>
  <si>
    <t>ACAS-PT2272</t>
  </si>
  <si>
    <t>ACAS-PT2273</t>
  </si>
  <si>
    <t>ACAS-PT2274</t>
  </si>
  <si>
    <t>ACAS-PT2275</t>
  </si>
  <si>
    <t>ACAS-PT2276</t>
  </si>
  <si>
    <t>ACAS-PT2277</t>
  </si>
  <si>
    <t>ACAS-PT2278</t>
  </si>
  <si>
    <t>ACAS-PT2279</t>
  </si>
  <si>
    <t>ACAS-PT2280</t>
  </si>
  <si>
    <t>ACAS-PT2281</t>
  </si>
  <si>
    <t>ACAS-PT2282</t>
  </si>
  <si>
    <t>ACAS-PT2283</t>
  </si>
  <si>
    <t>ACAS-PT2284</t>
  </si>
  <si>
    <t>ACAS-PT2285</t>
  </si>
  <si>
    <t>ACAS-PT2286</t>
  </si>
  <si>
    <t>ACAS-PT2287</t>
  </si>
  <si>
    <t>ACAS-PT2288</t>
  </si>
  <si>
    <t>ACAS-PT2289</t>
  </si>
  <si>
    <t>ACAS-PT2290</t>
  </si>
  <si>
    <t>ACAS-PT2291</t>
  </si>
  <si>
    <t>ACAS-PT2292</t>
  </si>
  <si>
    <t>ACAS-PT2293</t>
  </si>
  <si>
    <t>ACAS-PT2294</t>
  </si>
  <si>
    <t>ACAS-PT2295</t>
  </si>
  <si>
    <t>ACAS-PT2296</t>
  </si>
  <si>
    <t>ACAS-PT2297</t>
  </si>
  <si>
    <t>ACAS-PT2298</t>
  </si>
  <si>
    <t>ACAS-PT2299</t>
  </si>
  <si>
    <t>ACAS-PT2300</t>
  </si>
  <si>
    <t>ACAS-PT2301</t>
  </si>
  <si>
    <t>ACAS-PT2302</t>
  </si>
  <si>
    <t>ACAS-PT2303</t>
  </si>
  <si>
    <t>ACAS-PT2304</t>
  </si>
  <si>
    <t>ACAS-PT2305</t>
  </si>
  <si>
    <t>ACAS-PT2306</t>
  </si>
  <si>
    <t>ACAS-PT2307</t>
  </si>
  <si>
    <t>ACAS-PT2308</t>
  </si>
  <si>
    <t>ACAS-PT2309</t>
  </si>
  <si>
    <t>ACAS-PT2310</t>
  </si>
  <si>
    <t>ACAS-PT2311</t>
  </si>
  <si>
    <t>ACAS-PT2312</t>
  </si>
  <si>
    <t>ACAS-PT2313</t>
  </si>
  <si>
    <t>ACAS-PT2314</t>
  </si>
  <si>
    <t>ACAS-PT2315</t>
  </si>
  <si>
    <t>ACAS-PT2316</t>
  </si>
  <si>
    <t>ACAS-PT2317</t>
  </si>
  <si>
    <t>ACAS-PT2318</t>
  </si>
  <si>
    <t>ACAS-PT2319</t>
  </si>
  <si>
    <t>ACAS-PT2320</t>
  </si>
  <si>
    <t>ACAS-PT2321</t>
  </si>
  <si>
    <t>ACAS-PT2322</t>
  </si>
  <si>
    <t>ACAS-PT2323</t>
  </si>
  <si>
    <t>ACAS-PT2324</t>
  </si>
  <si>
    <t>ACAS-PT2325</t>
  </si>
  <si>
    <t>ACAS-PT2326</t>
  </si>
  <si>
    <t>ACAS-PT2327</t>
  </si>
  <si>
    <t>ACAS-PT2328</t>
  </si>
  <si>
    <t>Detection of Staphylococcus aureus in Milk Powder (First Round)</t>
  </si>
  <si>
    <t>Detection of Staphylococcus aureus in Milk Powder (Second Round)</t>
  </si>
  <si>
    <t>Detection of Salmonella in Milk Powder</t>
  </si>
  <si>
    <t>Detection of Salmonella and Cronobacter (Enterobacter sakazakii) in Milk Powder</t>
  </si>
  <si>
    <t>Detection of Cronobacter (Enterobacter sakazakii) in Milk Powder</t>
  </si>
  <si>
    <t>Detection of Molds and Yeasts in Milk Powder (First Round)</t>
  </si>
  <si>
    <t>Detection of Molds and Yeasts in Milk Powder (Second Round)</t>
  </si>
  <si>
    <t>Determination of Moisture and Ash in Infant Formula Powder</t>
  </si>
  <si>
    <t>Determination of Protein and Fat in Infant Formula Powder</t>
  </si>
  <si>
    <t>Determination of Potassium, Sodium, Calcium, and Magnesium in Infant Formula Powder</t>
  </si>
  <si>
    <t>Determination of Copper, Iron, Zinc, and Manganese in Infant Formula Powder</t>
  </si>
  <si>
    <t>Determination of Selenium and Phosphorus in Infant Formula Powder</t>
  </si>
  <si>
    <t>Determination of Iodine and Chloride in Infant Formula Powder</t>
  </si>
  <si>
    <t>Determination of Tin and Molybdenum in Infant Formula Powder</t>
  </si>
  <si>
    <t>Determination of Lead and Total Arsenic in Infant Formula Powder</t>
  </si>
  <si>
    <t>Determination of Lactose and Sucrose in Infant Formula Powder</t>
  </si>
  <si>
    <t>Determination of Vitamin B1 and Vitamin B2 in Infant Formula Powder</t>
  </si>
  <si>
    <t>Determination of Vitamin B6 and Vitamin B12 in Infant Formula Powder</t>
  </si>
  <si>
    <t>Determination of Niacin and Pantothenic Acid in Infant Formula Powder</t>
  </si>
  <si>
    <t>Determination of Folic Acid and Biotin in Infant Formula Powder</t>
  </si>
  <si>
    <t>Determination of Vitamin C in Infant Formula Powder</t>
  </si>
  <si>
    <t>Determination of Vitamin A and Vitamin E in Infant Formula Powder</t>
  </si>
  <si>
    <t>Determination of Vitamin D and Vitamin K1 in Infant Formula Powder</t>
  </si>
  <si>
    <t>Determination of Total Oligofructose Content in Infant Formula Powder</t>
  </si>
  <si>
    <t>Determination of Galactooligosaccharides in Infant Formula Powder</t>
  </si>
  <si>
    <t>Determination of Linoleic Acid and α-Linolenic Acid in Infant Formula Powder</t>
  </si>
  <si>
    <t>Determination of Lauric Acid and Myristic Acid (Tetradecanoic Acid) in Infant Formula Milk Powder</t>
  </si>
  <si>
    <t>Determination of Total Fatty Acids in Infant Formula Milk Powder</t>
  </si>
  <si>
    <t>Determination of Choline and L-Carnitine in Infant Formula Milk Powder</t>
  </si>
  <si>
    <t>Determination of Taurine and Inositol in Infant Formula Milk Powder</t>
  </si>
  <si>
    <t>Determination of Total Free Nucleotides in Infant Formula Milk Powder</t>
  </si>
  <si>
    <t>Determination of Docosahexaenoic Acid (DHA) and Arachidonic Acid (ARA) in Infant Formula Milk Powder</t>
  </si>
  <si>
    <t>Determination of Nitrate and Nitrite in Infant Formula Milk Powder</t>
  </si>
  <si>
    <t>Determination of Eicosapentaenoic Acid (EPA) and 1,3-Dioleoyl-2-Palmitoylglycerol (OPO) in Infant Formula Milk Powder</t>
  </si>
  <si>
    <t>Determination of Erucic Acid and Trans Fatty Acids in Infant Formula Milk Powder</t>
  </si>
  <si>
    <t>Determination of Vanillin, Methyl Vanillin, and Ethyl Vanillin in Infant Formula Milk Powder</t>
  </si>
  <si>
    <t>Determination of Lutein in Infant Formula</t>
  </si>
  <si>
    <t>Determination of Carbohydrates in Infant Formula</t>
  </si>
  <si>
    <t>Determination of Lactoferrin in Infant Formula</t>
  </si>
  <si>
    <t>Determination of Casein in Infant Formula</t>
  </si>
  <si>
    <t>Determination of Furosine in Infant Formula</t>
  </si>
  <si>
    <t>Determination of Chlorate and Perchlorate in Infant Formula</t>
  </si>
  <si>
    <t>Determination of Phthalates in Infant Formula</t>
  </si>
  <si>
    <t>Determination of Protein and Fat in Milk Powder (Round 1)</t>
  </si>
  <si>
    <t>Determination of Protein and Fat in Milk Powder (Round 2)</t>
  </si>
  <si>
    <t>Determination of Protein and Fat in Milk Powder (Round 3)</t>
  </si>
  <si>
    <t>Determination of Moisture and Ash in Milk Powder (Round 1)</t>
  </si>
  <si>
    <t>Determination of Moisture and Ash in Milk Powder (Round 2)</t>
  </si>
  <si>
    <t>Determination of Chloride in Milk Powder</t>
  </si>
  <si>
    <t>Determination of Lactose and Sucrose in Milk Powder</t>
  </si>
  <si>
    <t>Determination of Nitrate and Nitrite in Milk Powder</t>
  </si>
  <si>
    <t>Determination of Lead and Cadmium in Milk Powder</t>
  </si>
  <si>
    <t>Determination of Lead and Tin in Milk Powder</t>
  </si>
  <si>
    <t>Determination of Chromium and Copper in Milk Powder</t>
  </si>
  <si>
    <t>Determination of Total Arsenic and Total Mercury in Milk Powder</t>
  </si>
  <si>
    <t>Determination of Aflatoxin M1 in Milk Powder</t>
  </si>
  <si>
    <t>Determination of Aflatoxin B1 in Milk Powder</t>
  </si>
  <si>
    <t>Determination of Melamine in Milk Powder (Round 1)</t>
  </si>
  <si>
    <t>Determination of Melamine in Milk Powder (Round 2)</t>
  </si>
  <si>
    <t>Determination of Benzoic Acid and Sorbic Acid in Milk Powder</t>
  </si>
  <si>
    <t>Determination of Cyclamate in Milk Powder</t>
  </si>
  <si>
    <t>Determination of Dietary Fiber in Milk Powder</t>
  </si>
  <si>
    <t>Determination of Saturated Fatty Acids in Milk Powder</t>
  </si>
  <si>
    <t>Determination of Protein and Fat in Milk</t>
  </si>
  <si>
    <t>Determination of Non-fat Milk Solids in Milk</t>
  </si>
  <si>
    <t>Determination of HCH and DDT in Milk</t>
  </si>
  <si>
    <t>Determination of Aflatoxin M1 in Milk</t>
  </si>
  <si>
    <t>Determination of Aflatoxin B1 in Milk</t>
  </si>
  <si>
    <t>Determination of Benzoic Acid and Sorbic Acid in Milk</t>
  </si>
  <si>
    <t>Determination of Melamine in Milk</t>
  </si>
  <si>
    <t>Determination of Dexamethasone in Milk</t>
  </si>
  <si>
    <t>Determination of Protein and Fat in Infant Rice Powder</t>
  </si>
  <si>
    <t>Determination of Moisture, Ash, and Carbohydrates in Infant Rice Powder</t>
  </si>
  <si>
    <t>Determination of Niacin, Pantothenic Acid, Folic Acid, and Biotin in Infant Rice Powder</t>
  </si>
  <si>
    <t>Determination of Vitamin B1, Vitamin B2, Vitamin B6, and Vitamin B12 in Infant Rice Powder</t>
  </si>
  <si>
    <t>Determination of Vitamin A, Vitamin E, Vitamin D3, and Vitamin C in Infant Rice Powder</t>
  </si>
  <si>
    <t>Determination of Sodium, Potassium, and Calcium in Infant Rice Powder</t>
  </si>
  <si>
    <t>Determination of Phosphorus, Iron, and Zinc in Infant Rice Powder</t>
  </si>
  <si>
    <t>Determination of Ochratoxin A in Infant Rice Powder</t>
  </si>
  <si>
    <t>Staphylococcus aureus (Qualitative, Quantitative)</t>
  </si>
  <si>
    <t>Salmonella (Qualitative)</t>
  </si>
  <si>
    <t>Salmonella (Qualitative), Cronobacter (Enterobacter sakazakii) (Qualitative)</t>
  </si>
  <si>
    <t>Cronobacter (Enterobacter sakazakii) (Qualitative, Quantitative)</t>
  </si>
  <si>
    <t>Mold and Yeast Count</t>
  </si>
  <si>
    <t>Moisture and Ash</t>
  </si>
  <si>
    <t>Protein and Fat</t>
  </si>
  <si>
    <t>Potassium, Sodium, Calcium, and Magnesium</t>
  </si>
  <si>
    <t>Copper, Iron, Zinc, and Manganese</t>
  </si>
  <si>
    <t>Selenium and Phosphorus</t>
  </si>
  <si>
    <t>Iodine and Chloride</t>
  </si>
  <si>
    <t>Tin and Molybdenum*</t>
  </si>
  <si>
    <t>Lead and Total Arsenic</t>
  </si>
  <si>
    <t>Lactose and Sucrose</t>
  </si>
  <si>
    <t>Vitamin B1 and Vitamin B2</t>
  </si>
  <si>
    <t>Vitamin B6 and Vitamin B12</t>
  </si>
  <si>
    <t>Niacin and Pantothenic Acid</t>
  </si>
  <si>
    <t>Folic Acid and Biotin</t>
  </si>
  <si>
    <t>Vitamin A and Vitamin E</t>
  </si>
  <si>
    <t>Vitamin D and Vitamin K1</t>
  </si>
  <si>
    <t>Galactooligosaccharides*</t>
  </si>
  <si>
    <t>Linoleic Acid and α-Linolenic Acid</t>
  </si>
  <si>
    <t>Lauric Acid and Myristic Acid (Tetradecanoic Acid)</t>
  </si>
  <si>
    <t>Choline and L-Carnitine</t>
  </si>
  <si>
    <t>Taurine and Inositol</t>
  </si>
  <si>
    <t>Total Free Nucleotides</t>
  </si>
  <si>
    <t>Docosahexaenoic Acid (DHA) and Arachidonic Acid (ARA)</t>
  </si>
  <si>
    <t>Nitrate and Nitrite</t>
  </si>
  <si>
    <t>Eicosapentaenoic Acid (EPA) and 1,3-Dioleoyl-2-Palmitoylglycerol (OPO)*</t>
  </si>
  <si>
    <t>Erucic Acid and Trans Fatty Acids</t>
  </si>
  <si>
    <t>Vanillin, Methyl Vanillin, and Ethyl Vanillin</t>
  </si>
  <si>
    <t>Lutein*</t>
  </si>
  <si>
    <t>Carbohydrates*</t>
  </si>
  <si>
    <t>Lactoferrin*</t>
  </si>
  <si>
    <t>Casein*</t>
  </si>
  <si>
    <t>Furosine*</t>
  </si>
  <si>
    <t>Chlorate* and Perchlorate*</t>
  </si>
  <si>
    <t>Di-n-butyl Phthalate (DBP), Di(2-ethylhexyl) Phthalate (DEHP), Diisobutyl Phthalate (DIBP), and Diisononyl Phthalate (DINP)</t>
  </si>
  <si>
    <t>Chloride</t>
  </si>
  <si>
    <t>Lead and Cadmium</t>
  </si>
  <si>
    <t>Lead and Tin</t>
  </si>
  <si>
    <t>Chromium and Copper</t>
  </si>
  <si>
    <t>Total Arsenic and Total Mercury</t>
  </si>
  <si>
    <t>Aflatoxin M1</t>
  </si>
  <si>
    <t>Aflatoxin B1</t>
  </si>
  <si>
    <t>Melamine</t>
  </si>
  <si>
    <t>Melamine and Cyanuric Acid*</t>
  </si>
  <si>
    <t>Benzoic Acid and Sorbic Acid</t>
  </si>
  <si>
    <t>Cyclamate</t>
  </si>
  <si>
    <t>Dietary Fiber*</t>
  </si>
  <si>
    <t>Saturated Fatty Acids*</t>
  </si>
  <si>
    <t>Non-fat Milk Solids</t>
  </si>
  <si>
    <t>HCH and DDT</t>
  </si>
  <si>
    <t>Dexamethasone*</t>
  </si>
  <si>
    <t>Moisture, Ash*, Carbohydrates</t>
  </si>
  <si>
    <t>Vitamin B1, Vitamin B2, Vitamin B6, Vitamin B12</t>
  </si>
  <si>
    <t>Vitamin A, Vitamin E, Vitamin D3, Vitamin C</t>
  </si>
  <si>
    <t>Sodium, Potassium, Calcium</t>
  </si>
  <si>
    <t>Phosphorus, Iron, Zinc</t>
  </si>
  <si>
    <t>Ochratoxin A</t>
  </si>
  <si>
    <t>Microbiology</t>
  </si>
  <si>
    <t>Food/Other</t>
  </si>
  <si>
    <t>Food/Nutritional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</si>
</sst>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20"/>
      <name val="Aptos Narrow"/>
      <family val="2"/>
      <scheme val="minor"/>
    </font>
    <font>
      <sz val="12"/>
      <name val="Aptos Narrow"/>
      <family val="2"/>
      <scheme val="minor"/>
    </font>
    <font>
      <b/>
      <sz val="18"/>
      <name val="Aptos Narrow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 applyAlignment="1">
      <alignment horizontal="left" vertical="center"/>
    </xf>
    <xf numFmtId="0" fontId="1" fillId="3" borderId="1" xfId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0" fillId="3" borderId="1" xfId="0" applyNumberForma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190500</xdr:colOff>
      <xdr:row>6</xdr:row>
      <xdr:rowOff>68580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486009-5221-A413-AB4C-FE5D362DB231}"/>
            </a:ext>
          </a:extLst>
        </xdr:cNvPr>
        <xdr:cNvSpPr txBox="1"/>
      </xdr:nvSpPr>
      <xdr:spPr>
        <a:xfrm>
          <a:off x="7139940" y="189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twoCellAnchor>
    <xdr:from>
      <xdr:col>5</xdr:col>
      <xdr:colOff>369108</xdr:colOff>
      <xdr:row>3</xdr:row>
      <xdr:rowOff>43338</xdr:rowOff>
    </xdr:from>
    <xdr:to>
      <xdr:col>7</xdr:col>
      <xdr:colOff>486170</xdr:colOff>
      <xdr:row>4</xdr:row>
      <xdr:rowOff>268911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FC82B90-39E4-4EE4-8F8E-C44AF2C1B48A}"/>
            </a:ext>
          </a:extLst>
        </xdr:cNvPr>
        <xdr:cNvSpPr txBox="1"/>
      </xdr:nvSpPr>
      <xdr:spPr>
        <a:xfrm rot="20542559">
          <a:off x="7141383" y="2072163"/>
          <a:ext cx="2479262" cy="797073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altLang="zh-CN" sz="2800">
              <a:solidFill>
                <a:srgbClr val="FF0000"/>
              </a:solidFill>
            </a:rPr>
            <a:t>Examples</a:t>
          </a:r>
          <a:endParaRPr lang="nl-NL" sz="28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327638</xdr:colOff>
      <xdr:row>3</xdr:row>
      <xdr:rowOff>99822</xdr:rowOff>
    </xdr:from>
    <xdr:to>
      <xdr:col>2</xdr:col>
      <xdr:colOff>241698</xdr:colOff>
      <xdr:row>4</xdr:row>
      <xdr:rowOff>219109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33A62A4-9FCB-45CF-A21F-2A7DC92188CD}"/>
            </a:ext>
          </a:extLst>
        </xdr:cNvPr>
        <xdr:cNvSpPr txBox="1"/>
      </xdr:nvSpPr>
      <xdr:spPr>
        <a:xfrm rot="20542559">
          <a:off x="327638" y="2128087"/>
          <a:ext cx="2020766" cy="690787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altLang="zh-CN" sz="2800">
              <a:solidFill>
                <a:srgbClr val="FF0000"/>
              </a:solidFill>
            </a:rPr>
            <a:t>Examples</a:t>
          </a:r>
          <a:endParaRPr lang="nl-NL" sz="2800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8</xdr:col>
      <xdr:colOff>411742</xdr:colOff>
      <xdr:row>0</xdr:row>
      <xdr:rowOff>205740</xdr:rowOff>
    </xdr:from>
    <xdr:to>
      <xdr:col>11</xdr:col>
      <xdr:colOff>247650</xdr:colOff>
      <xdr:row>0</xdr:row>
      <xdr:rowOff>574362</xdr:rowOff>
    </xdr:to>
    <xdr:pic>
      <xdr:nvPicPr>
        <xdr:cNvPr id="2" name="Picture 1" descr="A black background with a black square&#10;&#10;Description automatically generated with medium confidence">
          <a:extLst>
            <a:ext uri="{FF2B5EF4-FFF2-40B4-BE49-F238E27FC236}">
              <a16:creationId xmlns:a16="http://schemas.microsoft.com/office/drawing/2014/main" id="{673672D2-04CF-38AB-ACC0-A3A0E0E49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3162" y="205740"/>
          <a:ext cx="2605778" cy="368622"/>
        </a:xfrm>
        <a:prstGeom prst="rect">
          <a:avLst/>
        </a:prstGeom>
      </xdr:spPr>
    </xdr:pic>
    <xdr:clientData/>
  </xdr:twoCellAnchor>
  <xdr:twoCellAnchor editAs="oneCell">
    <xdr:from>
      <xdr:col>5</xdr:col>
      <xdr:colOff>426719</xdr:colOff>
      <xdr:row>0</xdr:row>
      <xdr:rowOff>83820</xdr:rowOff>
    </xdr:from>
    <xdr:to>
      <xdr:col>7</xdr:col>
      <xdr:colOff>510540</xdr:colOff>
      <xdr:row>0</xdr:row>
      <xdr:rowOff>687466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713EE17-8B06-ADC7-32A4-589878B29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5399" y="83820"/>
          <a:ext cx="2506981" cy="603646"/>
        </a:xfrm>
        <a:prstGeom prst="rect">
          <a:avLst/>
        </a:prstGeom>
      </xdr:spPr>
    </xdr:pic>
    <xdr:clientData/>
  </xdr:twoCellAnchor>
  <xdr:twoCellAnchor>
    <xdr:from>
      <xdr:col>3</xdr:col>
      <xdr:colOff>561513</xdr:colOff>
      <xdr:row>3</xdr:row>
      <xdr:rowOff>14764</xdr:rowOff>
    </xdr:from>
    <xdr:to>
      <xdr:col>4</xdr:col>
      <xdr:colOff>1526300</xdr:colOff>
      <xdr:row>4</xdr:row>
      <xdr:rowOff>240337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ED6714-8F2E-4F5A-98B3-AD8A6F0A1757}"/>
            </a:ext>
          </a:extLst>
        </xdr:cNvPr>
        <xdr:cNvSpPr txBox="1"/>
      </xdr:nvSpPr>
      <xdr:spPr>
        <a:xfrm rot="20542559">
          <a:off x="3800013" y="2043589"/>
          <a:ext cx="2479262" cy="797073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altLang="zh-CN" sz="2800">
              <a:solidFill>
                <a:srgbClr val="FF0000"/>
              </a:solidFill>
            </a:rPr>
            <a:t>Examples</a:t>
          </a:r>
          <a:endParaRPr lang="nl-NL" sz="28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Harm.Klompmaker@cciceft.com" TargetMode="External"/><Relationship Id="rId2" Type="http://schemas.openxmlformats.org/officeDocument/2006/relationships/hyperlink" Target="mailto:yao.zhou@cciceft.com" TargetMode="External"/><Relationship Id="rId1" Type="http://schemas.openxmlformats.org/officeDocument/2006/relationships/hyperlink" Target="mailto:yao.zhou@cciceft.com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mailto:Harm.Klompmaker@ccicef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28A83-17E9-4705-9784-29D837CA8DAB}">
  <dimension ref="A1:M80"/>
  <sheetViews>
    <sheetView tabSelected="1" zoomScale="85" zoomScaleNormal="85" workbookViewId="0">
      <selection activeCell="C8" sqref="C8"/>
    </sheetView>
  </sheetViews>
  <sheetFormatPr defaultRowHeight="14.4" x14ac:dyDescent="0.3"/>
  <cols>
    <col min="1" max="1" width="12.109375" bestFit="1" customWidth="1"/>
    <col min="2" max="2" width="19.44140625" customWidth="1"/>
    <col min="3" max="3" width="17" bestFit="1" customWidth="1"/>
    <col min="4" max="4" width="22.6640625" customWidth="1"/>
    <col min="5" max="5" width="30.33203125" bestFit="1" customWidth="1"/>
    <col min="6" max="6" width="16.109375" bestFit="1" customWidth="1"/>
    <col min="7" max="7" width="19.33203125" bestFit="1" customWidth="1"/>
    <col min="8" max="8" width="25.6640625" style="1" customWidth="1"/>
    <col min="9" max="9" width="16" customWidth="1"/>
    <col min="10" max="10" width="12.44140625" bestFit="1" customWidth="1"/>
    <col min="11" max="11" width="12.109375" bestFit="1" customWidth="1"/>
    <col min="12" max="12" width="7" bestFit="1" customWidth="1"/>
    <col min="13" max="13" width="5.5546875" bestFit="1" customWidth="1"/>
  </cols>
  <sheetData>
    <row r="1" spans="1:13" ht="56.4" customHeight="1" x14ac:dyDescent="0.3">
      <c r="A1" s="18" t="s">
        <v>28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76.2" customHeight="1" x14ac:dyDescent="0.3">
      <c r="A2" s="19" t="s">
        <v>27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28.2" customHeight="1" x14ac:dyDescent="0.3">
      <c r="A3" s="9" t="s">
        <v>0</v>
      </c>
      <c r="B3" s="9" t="s">
        <v>3</v>
      </c>
      <c r="C3" s="9" t="s">
        <v>4</v>
      </c>
      <c r="D3" s="9" t="s">
        <v>31</v>
      </c>
      <c r="E3" s="9" t="s">
        <v>32</v>
      </c>
      <c r="F3" s="9" t="s">
        <v>5</v>
      </c>
      <c r="G3" s="9" t="s">
        <v>29</v>
      </c>
      <c r="H3" s="10" t="s">
        <v>2</v>
      </c>
      <c r="I3" s="11" t="s">
        <v>1</v>
      </c>
      <c r="J3" s="11" t="s">
        <v>19</v>
      </c>
      <c r="K3" s="11" t="s">
        <v>20</v>
      </c>
      <c r="L3" s="11" t="s">
        <v>21</v>
      </c>
      <c r="M3" s="11" t="s">
        <v>22</v>
      </c>
    </row>
    <row r="4" spans="1:13" ht="57.6" x14ac:dyDescent="0.3">
      <c r="A4" s="2" t="s">
        <v>34</v>
      </c>
      <c r="B4" s="2" t="s">
        <v>23</v>
      </c>
      <c r="C4" s="2" t="s">
        <v>24</v>
      </c>
      <c r="D4" s="3" t="s">
        <v>25</v>
      </c>
      <c r="E4" s="3" t="s">
        <v>33</v>
      </c>
      <c r="F4" s="4" t="s">
        <v>26</v>
      </c>
      <c r="G4" s="12" t="s">
        <v>30</v>
      </c>
      <c r="H4" s="7" t="str">
        <f>VLOOKUP($A4,Sheet2!$B$2:$H$41,2,FALSE)</f>
        <v>Detection of Staphylococcus aureus in Milk Powder (First Round)</v>
      </c>
      <c r="I4" s="7" t="str">
        <f>VLOOKUP($A4,Sheet2!$B$2:$H$41,3,FALSE)</f>
        <v>Staphylococcus aureus (Qualitative, Quantitative)</v>
      </c>
      <c r="J4" s="7" t="str">
        <f>VLOOKUP($A4,Sheet2!$B$2:$H$41,4,FALSE)</f>
        <v>Microbiology</v>
      </c>
      <c r="K4" s="8">
        <f>VLOOKUP($A4,Sheet2!$B$2:$H$41,5,FALSE)</f>
        <v>45717</v>
      </c>
      <c r="L4" s="7">
        <f>VLOOKUP($A4,Sheet2!$B$2:$H$41,6,FALSE)</f>
        <v>300</v>
      </c>
      <c r="M4" s="7" t="str">
        <f>VLOOKUP($A4,Sheet2!$B$2:$H$41,7,FALSE)</f>
        <v>Euros</v>
      </c>
    </row>
    <row r="5" spans="1:13" ht="57.6" x14ac:dyDescent="0.3">
      <c r="A5" s="2" t="s">
        <v>35</v>
      </c>
      <c r="B5" s="2" t="s">
        <v>23</v>
      </c>
      <c r="C5" s="2" t="s">
        <v>24</v>
      </c>
      <c r="D5" s="3" t="s">
        <v>25</v>
      </c>
      <c r="E5" s="3" t="s">
        <v>33</v>
      </c>
      <c r="F5" s="4" t="s">
        <v>26</v>
      </c>
      <c r="G5" s="12" t="s">
        <v>30</v>
      </c>
      <c r="H5" s="7" t="str">
        <f>VLOOKUP($A5,Sheet2!$B$2:$H$41,2,FALSE)</f>
        <v>Detection of Staphylococcus aureus in Milk Powder (Second Round)</v>
      </c>
      <c r="I5" s="7" t="str">
        <f>VLOOKUP($A5,Sheet2!$B$2:$H$41,3,FALSE)</f>
        <v>Staphylococcus aureus (Qualitative, Quantitative)</v>
      </c>
      <c r="J5" s="7" t="str">
        <f>VLOOKUP($A5,Sheet2!$B$2:$H$41,4,FALSE)</f>
        <v>Microbiology</v>
      </c>
      <c r="K5" s="8">
        <f>VLOOKUP($A5,Sheet2!$B$2:$H$41,5,FALSE)</f>
        <v>45962</v>
      </c>
      <c r="L5" s="7">
        <f>VLOOKUP($A5,Sheet2!$B$2:$H$41,6,FALSE)</f>
        <v>300</v>
      </c>
      <c r="M5" s="7" t="str">
        <f>VLOOKUP($A5,Sheet2!$B$2:$H$41,7,FALSE)</f>
        <v>Euros</v>
      </c>
    </row>
    <row r="6" spans="1:13" ht="42" customHeight="1" x14ac:dyDescent="0.3">
      <c r="A6" s="5"/>
      <c r="B6" s="5"/>
      <c r="C6" s="5"/>
      <c r="D6" s="5"/>
      <c r="E6" s="5"/>
      <c r="F6" s="6"/>
      <c r="G6" s="6"/>
      <c r="H6" s="7" t="e">
        <f>VLOOKUP($A6,Sheet2!$B$2:$H$80,2,FALSE)</f>
        <v>#N/A</v>
      </c>
      <c r="I6" s="7" t="e">
        <f>VLOOKUP($A6,Sheet2!$B$2:$H$80,3,FALSE)</f>
        <v>#N/A</v>
      </c>
      <c r="J6" s="7" t="e">
        <f>VLOOKUP($A6,Sheet2!$B$2:$H$80,4,FALSE)</f>
        <v>#N/A</v>
      </c>
      <c r="K6" s="8" t="e">
        <f>VLOOKUP($A6,Sheet2!$B$2:$H$80,5,FALSE)</f>
        <v>#N/A</v>
      </c>
      <c r="L6" s="7" t="e">
        <f>VLOOKUP($A6,Sheet2!$B$2:$H$80,6,FALSE)</f>
        <v>#N/A</v>
      </c>
      <c r="M6" s="7" t="e">
        <f>VLOOKUP($A6,Sheet2!$B$2:$H$80,7,FALSE)</f>
        <v>#N/A</v>
      </c>
    </row>
    <row r="7" spans="1:13" x14ac:dyDescent="0.3">
      <c r="A7" s="5"/>
      <c r="B7" s="5"/>
      <c r="C7" s="5"/>
      <c r="D7" s="5"/>
      <c r="E7" s="5"/>
      <c r="F7" s="6"/>
      <c r="G7" s="6"/>
      <c r="H7" s="7" t="e">
        <f>VLOOKUP($A7,Sheet2!$B$2:$H$80,2,FALSE)</f>
        <v>#N/A</v>
      </c>
      <c r="I7" s="7" t="e">
        <f>VLOOKUP($A7,Sheet2!$B$2:$H$80,3,FALSE)</f>
        <v>#N/A</v>
      </c>
      <c r="J7" s="7" t="e">
        <f>VLOOKUP($A7,Sheet2!$B$2:$H$80,4,FALSE)</f>
        <v>#N/A</v>
      </c>
      <c r="K7" s="8" t="e">
        <f>VLOOKUP($A7,Sheet2!$B$2:$H$80,5,FALSE)</f>
        <v>#N/A</v>
      </c>
      <c r="L7" s="7" t="e">
        <f>VLOOKUP($A7,Sheet2!$B$2:$H$80,6,FALSE)</f>
        <v>#N/A</v>
      </c>
      <c r="M7" s="7" t="e">
        <f>VLOOKUP($A7,Sheet2!$B$2:$H$80,7,FALSE)</f>
        <v>#N/A</v>
      </c>
    </row>
    <row r="8" spans="1:13" x14ac:dyDescent="0.3">
      <c r="A8" s="5"/>
      <c r="B8" s="5"/>
      <c r="C8" s="5"/>
      <c r="D8" s="5"/>
      <c r="E8" s="5"/>
      <c r="F8" s="6"/>
      <c r="G8" s="6"/>
      <c r="H8" s="7" t="e">
        <f>VLOOKUP($A8,Sheet2!$B$2:$H$80,2,FALSE)</f>
        <v>#N/A</v>
      </c>
      <c r="I8" s="7" t="e">
        <f>VLOOKUP($A8,Sheet2!$B$2:$H$80,3,FALSE)</f>
        <v>#N/A</v>
      </c>
      <c r="J8" s="7" t="e">
        <f>VLOOKUP($A8,Sheet2!$B$2:$H$80,4,FALSE)</f>
        <v>#N/A</v>
      </c>
      <c r="K8" s="8" t="e">
        <f>VLOOKUP($A8,Sheet2!$B$2:$H$80,5,FALSE)</f>
        <v>#N/A</v>
      </c>
      <c r="L8" s="7" t="e">
        <f>VLOOKUP($A8,Sheet2!$B$2:$H$80,6,FALSE)</f>
        <v>#N/A</v>
      </c>
      <c r="M8" s="7" t="e">
        <f>VLOOKUP($A8,Sheet2!$B$2:$H$80,7,FALSE)</f>
        <v>#N/A</v>
      </c>
    </row>
    <row r="9" spans="1:13" x14ac:dyDescent="0.3">
      <c r="A9" s="5"/>
      <c r="B9" s="5"/>
      <c r="C9" s="5"/>
      <c r="D9" s="5"/>
      <c r="E9" s="5"/>
      <c r="F9" s="6"/>
      <c r="G9" s="6"/>
      <c r="H9" s="7" t="e">
        <f>VLOOKUP($A9,Sheet2!$B$2:$H$80,2,FALSE)</f>
        <v>#N/A</v>
      </c>
      <c r="I9" s="7" t="e">
        <f>VLOOKUP($A9,Sheet2!$B$2:$H$80,3,FALSE)</f>
        <v>#N/A</v>
      </c>
      <c r="J9" s="7" t="e">
        <f>VLOOKUP($A9,Sheet2!$B$2:$H$80,4,FALSE)</f>
        <v>#N/A</v>
      </c>
      <c r="K9" s="8" t="e">
        <f>VLOOKUP($A9,Sheet2!$B$2:$H$80,5,FALSE)</f>
        <v>#N/A</v>
      </c>
      <c r="L9" s="7" t="e">
        <f>VLOOKUP($A9,Sheet2!$B$2:$H$80,6,FALSE)</f>
        <v>#N/A</v>
      </c>
      <c r="M9" s="7" t="e">
        <f>VLOOKUP($A9,Sheet2!$B$2:$H$80,7,FALSE)</f>
        <v>#N/A</v>
      </c>
    </row>
    <row r="10" spans="1:13" x14ac:dyDescent="0.3">
      <c r="A10" s="5"/>
      <c r="B10" s="5"/>
      <c r="C10" s="5"/>
      <c r="D10" s="5"/>
      <c r="E10" s="5"/>
      <c r="F10" s="6"/>
      <c r="G10" s="6"/>
      <c r="H10" s="7" t="e">
        <f>VLOOKUP($A10,Sheet2!$B$2:$H$80,2,FALSE)</f>
        <v>#N/A</v>
      </c>
      <c r="I10" s="7" t="e">
        <f>VLOOKUP($A10,Sheet2!$B$2:$H$80,3,FALSE)</f>
        <v>#N/A</v>
      </c>
      <c r="J10" s="7" t="e">
        <f>VLOOKUP($A10,Sheet2!$B$2:$H$80,4,FALSE)</f>
        <v>#N/A</v>
      </c>
      <c r="K10" s="8" t="e">
        <f>VLOOKUP($A10,Sheet2!$B$2:$H$80,5,FALSE)</f>
        <v>#N/A</v>
      </c>
      <c r="L10" s="7" t="e">
        <f>VLOOKUP($A10,Sheet2!$B$2:$H$80,6,FALSE)</f>
        <v>#N/A</v>
      </c>
      <c r="M10" s="7" t="e">
        <f>VLOOKUP($A10,Sheet2!$B$2:$H$80,7,FALSE)</f>
        <v>#N/A</v>
      </c>
    </row>
    <row r="11" spans="1:13" x14ac:dyDescent="0.3">
      <c r="A11" s="5"/>
      <c r="B11" s="5"/>
      <c r="C11" s="5"/>
      <c r="D11" s="5"/>
      <c r="E11" s="5"/>
      <c r="F11" s="6"/>
      <c r="G11" s="6"/>
      <c r="H11" s="7" t="e">
        <f>VLOOKUP($A11,Sheet2!$B$2:$H$80,2,FALSE)</f>
        <v>#N/A</v>
      </c>
      <c r="I11" s="7" t="e">
        <f>VLOOKUP($A11,Sheet2!$B$2:$H$80,3,FALSE)</f>
        <v>#N/A</v>
      </c>
      <c r="J11" s="7" t="e">
        <f>VLOOKUP($A11,Sheet2!$B$2:$H$80,4,FALSE)</f>
        <v>#N/A</v>
      </c>
      <c r="K11" s="8" t="e">
        <f>VLOOKUP($A11,Sheet2!$B$2:$H$80,5,FALSE)</f>
        <v>#N/A</v>
      </c>
      <c r="L11" s="7" t="e">
        <f>VLOOKUP($A11,Sheet2!$B$2:$H$80,6,FALSE)</f>
        <v>#N/A</v>
      </c>
      <c r="M11" s="7" t="e">
        <f>VLOOKUP($A11,Sheet2!$B$2:$H$80,7,FALSE)</f>
        <v>#N/A</v>
      </c>
    </row>
    <row r="12" spans="1:13" x14ac:dyDescent="0.3">
      <c r="A12" s="5"/>
      <c r="B12" s="5"/>
      <c r="C12" s="5"/>
      <c r="D12" s="5"/>
      <c r="E12" s="5"/>
      <c r="F12" s="6"/>
      <c r="G12" s="6"/>
      <c r="H12" s="7" t="e">
        <f>VLOOKUP($A12,Sheet2!$B$2:$H$80,2,FALSE)</f>
        <v>#N/A</v>
      </c>
      <c r="I12" s="7" t="e">
        <f>VLOOKUP($A12,Sheet2!$B$2:$H$80,3,FALSE)</f>
        <v>#N/A</v>
      </c>
      <c r="J12" s="7" t="e">
        <f>VLOOKUP($A12,Sheet2!$B$2:$H$80,4,FALSE)</f>
        <v>#N/A</v>
      </c>
      <c r="K12" s="8" t="e">
        <f>VLOOKUP($A12,Sheet2!$B$2:$H$80,5,FALSE)</f>
        <v>#N/A</v>
      </c>
      <c r="L12" s="7" t="e">
        <f>VLOOKUP($A12,Sheet2!$B$2:$H$80,6,FALSE)</f>
        <v>#N/A</v>
      </c>
      <c r="M12" s="7" t="e">
        <f>VLOOKUP($A12,Sheet2!$B$2:$H$80,7,FALSE)</f>
        <v>#N/A</v>
      </c>
    </row>
    <row r="13" spans="1:13" x14ac:dyDescent="0.3">
      <c r="A13" s="5"/>
      <c r="B13" s="5"/>
      <c r="C13" s="5"/>
      <c r="D13" s="5"/>
      <c r="E13" s="5"/>
      <c r="F13" s="6"/>
      <c r="G13" s="6"/>
      <c r="H13" s="7" t="e">
        <f>VLOOKUP($A13,Sheet2!$B$2:$H$80,2,FALSE)</f>
        <v>#N/A</v>
      </c>
      <c r="I13" s="7" t="e">
        <f>VLOOKUP($A13,Sheet2!$B$2:$H$80,3,FALSE)</f>
        <v>#N/A</v>
      </c>
      <c r="J13" s="7" t="e">
        <f>VLOOKUP($A13,Sheet2!$B$2:$H$80,4,FALSE)</f>
        <v>#N/A</v>
      </c>
      <c r="K13" s="8" t="e">
        <f>VLOOKUP($A13,Sheet2!$B$2:$H$80,5,FALSE)</f>
        <v>#N/A</v>
      </c>
      <c r="L13" s="7" t="e">
        <f>VLOOKUP($A13,Sheet2!$B$2:$H$80,6,FALSE)</f>
        <v>#N/A</v>
      </c>
      <c r="M13" s="7" t="e">
        <f>VLOOKUP($A13,Sheet2!$B$2:$H$80,7,FALSE)</f>
        <v>#N/A</v>
      </c>
    </row>
    <row r="14" spans="1:13" x14ac:dyDescent="0.3">
      <c r="A14" s="5"/>
      <c r="B14" s="5"/>
      <c r="C14" s="5"/>
      <c r="D14" s="5"/>
      <c r="E14" s="5"/>
      <c r="F14" s="6"/>
      <c r="G14" s="6"/>
      <c r="H14" s="7" t="e">
        <f>VLOOKUP($A14,Sheet2!$B$2:$H$80,2,FALSE)</f>
        <v>#N/A</v>
      </c>
      <c r="I14" s="7" t="e">
        <f>VLOOKUP($A14,Sheet2!$B$2:$H$80,3,FALSE)</f>
        <v>#N/A</v>
      </c>
      <c r="J14" s="7" t="e">
        <f>VLOOKUP($A14,Sheet2!$B$2:$H$80,4,FALSE)</f>
        <v>#N/A</v>
      </c>
      <c r="K14" s="8" t="e">
        <f>VLOOKUP($A14,Sheet2!$B$2:$H$80,5,FALSE)</f>
        <v>#N/A</v>
      </c>
      <c r="L14" s="7" t="e">
        <f>VLOOKUP($A14,Sheet2!$B$2:$H$80,6,FALSE)</f>
        <v>#N/A</v>
      </c>
      <c r="M14" s="7" t="e">
        <f>VLOOKUP($A14,Sheet2!$B$2:$H$80,7,FALSE)</f>
        <v>#N/A</v>
      </c>
    </row>
    <row r="15" spans="1:13" x14ac:dyDescent="0.3">
      <c r="A15" s="5"/>
      <c r="B15" s="5"/>
      <c r="C15" s="5"/>
      <c r="D15" s="5"/>
      <c r="E15" s="5"/>
      <c r="F15" s="6"/>
      <c r="G15" s="6"/>
      <c r="H15" s="7" t="e">
        <f>VLOOKUP($A15,Sheet2!$B$2:$H$80,2,FALSE)</f>
        <v>#N/A</v>
      </c>
      <c r="I15" s="7" t="e">
        <f>VLOOKUP($A15,Sheet2!$B$2:$H$80,3,FALSE)</f>
        <v>#N/A</v>
      </c>
      <c r="J15" s="7" t="e">
        <f>VLOOKUP($A15,Sheet2!$B$2:$H$80,4,FALSE)</f>
        <v>#N/A</v>
      </c>
      <c r="K15" s="8" t="e">
        <f>VLOOKUP($A15,Sheet2!$B$2:$H$80,5,FALSE)</f>
        <v>#N/A</v>
      </c>
      <c r="L15" s="7" t="e">
        <f>VLOOKUP($A15,Sheet2!$B$2:$H$80,6,FALSE)</f>
        <v>#N/A</v>
      </c>
      <c r="M15" s="7" t="e">
        <f>VLOOKUP($A15,Sheet2!$B$2:$H$80,7,FALSE)</f>
        <v>#N/A</v>
      </c>
    </row>
    <row r="16" spans="1:13" x14ac:dyDescent="0.3">
      <c r="A16" s="5"/>
      <c r="B16" s="5"/>
      <c r="C16" s="5"/>
      <c r="D16" s="5"/>
      <c r="E16" s="5"/>
      <c r="F16" s="6"/>
      <c r="G16" s="6"/>
      <c r="H16" s="7" t="e">
        <f>VLOOKUP($A16,Sheet2!$B$2:$H$80,2,FALSE)</f>
        <v>#N/A</v>
      </c>
      <c r="I16" s="7" t="e">
        <f>VLOOKUP($A16,Sheet2!$B$2:$H$80,3,FALSE)</f>
        <v>#N/A</v>
      </c>
      <c r="J16" s="7" t="e">
        <f>VLOOKUP($A16,Sheet2!$B$2:$H$80,4,FALSE)</f>
        <v>#N/A</v>
      </c>
      <c r="K16" s="8" t="e">
        <f>VLOOKUP($A16,Sheet2!$B$2:$H$80,5,FALSE)</f>
        <v>#N/A</v>
      </c>
      <c r="L16" s="7" t="e">
        <f>VLOOKUP($A16,Sheet2!$B$2:$H$80,6,FALSE)</f>
        <v>#N/A</v>
      </c>
      <c r="M16" s="7" t="e">
        <f>VLOOKUP($A16,Sheet2!$B$2:$H$80,7,FALSE)</f>
        <v>#N/A</v>
      </c>
    </row>
    <row r="17" spans="1:13" x14ac:dyDescent="0.3">
      <c r="A17" s="5"/>
      <c r="B17" s="5"/>
      <c r="C17" s="5"/>
      <c r="D17" s="5"/>
      <c r="E17" s="5"/>
      <c r="F17" s="6"/>
      <c r="G17" s="6"/>
      <c r="H17" s="7" t="e">
        <f>VLOOKUP($A17,Sheet2!$B$2:$H$80,2,FALSE)</f>
        <v>#N/A</v>
      </c>
      <c r="I17" s="7" t="e">
        <f>VLOOKUP($A17,Sheet2!$B$2:$H$80,3,FALSE)</f>
        <v>#N/A</v>
      </c>
      <c r="J17" s="7" t="e">
        <f>VLOOKUP($A17,Sheet2!$B$2:$H$80,4,FALSE)</f>
        <v>#N/A</v>
      </c>
      <c r="K17" s="8" t="e">
        <f>VLOOKUP($A17,Sheet2!$B$2:$H$80,5,FALSE)</f>
        <v>#N/A</v>
      </c>
      <c r="L17" s="7" t="e">
        <f>VLOOKUP($A17,Sheet2!$B$2:$H$80,6,FALSE)</f>
        <v>#N/A</v>
      </c>
      <c r="M17" s="7" t="e">
        <f>VLOOKUP($A17,Sheet2!$B$2:$H$80,7,FALSE)</f>
        <v>#N/A</v>
      </c>
    </row>
    <row r="18" spans="1:13" x14ac:dyDescent="0.3">
      <c r="A18" s="5"/>
      <c r="B18" s="5"/>
      <c r="C18" s="5"/>
      <c r="D18" s="5"/>
      <c r="E18" s="5"/>
      <c r="F18" s="6"/>
      <c r="G18" s="6"/>
      <c r="H18" s="7" t="e">
        <f>VLOOKUP($A18,Sheet2!$B$2:$H$80,2,FALSE)</f>
        <v>#N/A</v>
      </c>
      <c r="I18" s="7" t="e">
        <f>VLOOKUP($A18,Sheet2!$B$2:$H$80,3,FALSE)</f>
        <v>#N/A</v>
      </c>
      <c r="J18" s="7" t="e">
        <f>VLOOKUP($A18,Sheet2!$B$2:$H$80,4,FALSE)</f>
        <v>#N/A</v>
      </c>
      <c r="K18" s="8" t="e">
        <f>VLOOKUP($A18,Sheet2!$B$2:$H$80,5,FALSE)</f>
        <v>#N/A</v>
      </c>
      <c r="L18" s="7" t="e">
        <f>VLOOKUP($A18,Sheet2!$B$2:$H$80,6,FALSE)</f>
        <v>#N/A</v>
      </c>
      <c r="M18" s="7" t="e">
        <f>VLOOKUP($A18,Sheet2!$B$2:$H$80,7,FALSE)</f>
        <v>#N/A</v>
      </c>
    </row>
    <row r="19" spans="1:13" x14ac:dyDescent="0.3">
      <c r="A19" s="5"/>
      <c r="B19" s="5"/>
      <c r="C19" s="5"/>
      <c r="D19" s="5"/>
      <c r="E19" s="5"/>
      <c r="F19" s="6"/>
      <c r="G19" s="6"/>
      <c r="H19" s="7" t="e">
        <f>VLOOKUP($A19,Sheet2!$B$2:$H$80,2,FALSE)</f>
        <v>#N/A</v>
      </c>
      <c r="I19" s="7" t="e">
        <f>VLOOKUP($A19,Sheet2!$B$2:$H$80,3,FALSE)</f>
        <v>#N/A</v>
      </c>
      <c r="J19" s="7" t="e">
        <f>VLOOKUP($A19,Sheet2!$B$2:$H$80,4,FALSE)</f>
        <v>#N/A</v>
      </c>
      <c r="K19" s="8" t="e">
        <f>VLOOKUP($A19,Sheet2!$B$2:$H$80,5,FALSE)</f>
        <v>#N/A</v>
      </c>
      <c r="L19" s="7" t="e">
        <f>VLOOKUP($A19,Sheet2!$B$2:$H$80,6,FALSE)</f>
        <v>#N/A</v>
      </c>
      <c r="M19" s="7" t="e">
        <f>VLOOKUP($A19,Sheet2!$B$2:$H$80,7,FALSE)</f>
        <v>#N/A</v>
      </c>
    </row>
    <row r="20" spans="1:13" x14ac:dyDescent="0.3">
      <c r="A20" s="5"/>
      <c r="B20" s="5"/>
      <c r="C20" s="5"/>
      <c r="D20" s="5"/>
      <c r="E20" s="5"/>
      <c r="F20" s="6"/>
      <c r="G20" s="6"/>
      <c r="H20" s="7" t="e">
        <f>VLOOKUP($A20,Sheet2!$B$2:$H$80,2,FALSE)</f>
        <v>#N/A</v>
      </c>
      <c r="I20" s="7" t="e">
        <f>VLOOKUP($A20,Sheet2!$B$2:$H$80,3,FALSE)</f>
        <v>#N/A</v>
      </c>
      <c r="J20" s="7" t="e">
        <f>VLOOKUP($A20,Sheet2!$B$2:$H$80,4,FALSE)</f>
        <v>#N/A</v>
      </c>
      <c r="K20" s="8" t="e">
        <f>VLOOKUP($A20,Sheet2!$B$2:$H$80,5,FALSE)</f>
        <v>#N/A</v>
      </c>
      <c r="L20" s="7" t="e">
        <f>VLOOKUP($A20,Sheet2!$B$2:$H$80,6,FALSE)</f>
        <v>#N/A</v>
      </c>
      <c r="M20" s="7" t="e">
        <f>VLOOKUP($A20,Sheet2!$B$2:$H$80,7,FALSE)</f>
        <v>#N/A</v>
      </c>
    </row>
    <row r="21" spans="1:13" x14ac:dyDescent="0.3">
      <c r="A21" s="5"/>
      <c r="B21" s="5"/>
      <c r="C21" s="5"/>
      <c r="D21" s="5"/>
      <c r="E21" s="5"/>
      <c r="F21" s="6"/>
      <c r="G21" s="6"/>
      <c r="H21" s="7" t="e">
        <f>VLOOKUP($A21,Sheet2!$B$2:$H$80,2,FALSE)</f>
        <v>#N/A</v>
      </c>
      <c r="I21" s="7" t="e">
        <f>VLOOKUP($A21,Sheet2!$B$2:$H$80,3,FALSE)</f>
        <v>#N/A</v>
      </c>
      <c r="J21" s="7" t="e">
        <f>VLOOKUP($A21,Sheet2!$B$2:$H$80,4,FALSE)</f>
        <v>#N/A</v>
      </c>
      <c r="K21" s="8" t="e">
        <f>VLOOKUP($A21,Sheet2!$B$2:$H$80,5,FALSE)</f>
        <v>#N/A</v>
      </c>
      <c r="L21" s="7" t="e">
        <f>VLOOKUP($A21,Sheet2!$B$2:$H$80,6,FALSE)</f>
        <v>#N/A</v>
      </c>
      <c r="M21" s="7" t="e">
        <f>VLOOKUP($A21,Sheet2!$B$2:$H$80,7,FALSE)</f>
        <v>#N/A</v>
      </c>
    </row>
    <row r="22" spans="1:13" x14ac:dyDescent="0.3">
      <c r="A22" s="5"/>
      <c r="B22" s="5"/>
      <c r="C22" s="5"/>
      <c r="D22" s="5"/>
      <c r="E22" s="5"/>
      <c r="F22" s="6"/>
      <c r="G22" s="6"/>
      <c r="H22" s="7" t="e">
        <f>VLOOKUP($A22,Sheet2!$B$2:$H$80,2,FALSE)</f>
        <v>#N/A</v>
      </c>
      <c r="I22" s="7" t="e">
        <f>VLOOKUP($A22,Sheet2!$B$2:$H$80,3,FALSE)</f>
        <v>#N/A</v>
      </c>
      <c r="J22" s="7" t="e">
        <f>VLOOKUP($A22,Sheet2!$B$2:$H$80,4,FALSE)</f>
        <v>#N/A</v>
      </c>
      <c r="K22" s="8" t="e">
        <f>VLOOKUP($A22,Sheet2!$B$2:$H$80,5,FALSE)</f>
        <v>#N/A</v>
      </c>
      <c r="L22" s="7" t="e">
        <f>VLOOKUP($A22,Sheet2!$B$2:$H$80,6,FALSE)</f>
        <v>#N/A</v>
      </c>
      <c r="M22" s="7" t="e">
        <f>VLOOKUP($A22,Sheet2!$B$2:$H$80,7,FALSE)</f>
        <v>#N/A</v>
      </c>
    </row>
    <row r="23" spans="1:13" x14ac:dyDescent="0.3">
      <c r="A23" s="5"/>
      <c r="B23" s="5"/>
      <c r="C23" s="5"/>
      <c r="D23" s="5"/>
      <c r="E23" s="5"/>
      <c r="F23" s="6"/>
      <c r="G23" s="6"/>
      <c r="H23" s="7" t="e">
        <f>VLOOKUP($A23,Sheet2!$B$2:$H$80,2,FALSE)</f>
        <v>#N/A</v>
      </c>
      <c r="I23" s="7" t="e">
        <f>VLOOKUP($A23,Sheet2!$B$2:$H$80,3,FALSE)</f>
        <v>#N/A</v>
      </c>
      <c r="J23" s="7" t="e">
        <f>VLOOKUP($A23,Sheet2!$B$2:$H$80,4,FALSE)</f>
        <v>#N/A</v>
      </c>
      <c r="K23" s="8" t="e">
        <f>VLOOKUP($A23,Sheet2!$B$2:$H$80,5,FALSE)</f>
        <v>#N/A</v>
      </c>
      <c r="L23" s="7" t="e">
        <f>VLOOKUP($A23,Sheet2!$B$2:$H$80,6,FALSE)</f>
        <v>#N/A</v>
      </c>
      <c r="M23" s="7" t="e">
        <f>VLOOKUP($A23,Sheet2!$B$2:$H$80,7,FALSE)</f>
        <v>#N/A</v>
      </c>
    </row>
    <row r="24" spans="1:13" x14ac:dyDescent="0.3">
      <c r="A24" s="5"/>
      <c r="B24" s="5"/>
      <c r="C24" s="5"/>
      <c r="D24" s="5"/>
      <c r="E24" s="5"/>
      <c r="F24" s="6"/>
      <c r="G24" s="6"/>
      <c r="H24" s="7" t="e">
        <f>VLOOKUP($A24,Sheet2!$B$2:$H$80,2,FALSE)</f>
        <v>#N/A</v>
      </c>
      <c r="I24" s="7" t="e">
        <f>VLOOKUP($A24,Sheet2!$B$2:$H$80,3,FALSE)</f>
        <v>#N/A</v>
      </c>
      <c r="J24" s="7" t="e">
        <f>VLOOKUP($A24,Sheet2!$B$2:$H$80,4,FALSE)</f>
        <v>#N/A</v>
      </c>
      <c r="K24" s="8" t="e">
        <f>VLOOKUP($A24,Sheet2!$B$2:$H$80,5,FALSE)</f>
        <v>#N/A</v>
      </c>
      <c r="L24" s="7" t="e">
        <f>VLOOKUP($A24,Sheet2!$B$2:$H$80,6,FALSE)</f>
        <v>#N/A</v>
      </c>
      <c r="M24" s="7" t="e">
        <f>VLOOKUP($A24,Sheet2!$B$2:$H$80,7,FALSE)</f>
        <v>#N/A</v>
      </c>
    </row>
    <row r="25" spans="1:13" x14ac:dyDescent="0.3">
      <c r="A25" s="5"/>
      <c r="B25" s="5"/>
      <c r="C25" s="5"/>
      <c r="D25" s="5"/>
      <c r="E25" s="5"/>
      <c r="F25" s="6"/>
      <c r="G25" s="6"/>
      <c r="H25" s="7" t="e">
        <f>VLOOKUP($A25,Sheet2!$B$2:$H$80,2,FALSE)</f>
        <v>#N/A</v>
      </c>
      <c r="I25" s="7" t="e">
        <f>VLOOKUP($A25,Sheet2!$B$2:$H$80,3,FALSE)</f>
        <v>#N/A</v>
      </c>
      <c r="J25" s="7" t="e">
        <f>VLOOKUP($A25,Sheet2!$B$2:$H$80,4,FALSE)</f>
        <v>#N/A</v>
      </c>
      <c r="K25" s="8" t="e">
        <f>VLOOKUP($A25,Sheet2!$B$2:$H$80,5,FALSE)</f>
        <v>#N/A</v>
      </c>
      <c r="L25" s="7" t="e">
        <f>VLOOKUP($A25,Sheet2!$B$2:$H$80,6,FALSE)</f>
        <v>#N/A</v>
      </c>
      <c r="M25" s="7" t="e">
        <f>VLOOKUP($A25,Sheet2!$B$2:$H$80,7,FALSE)</f>
        <v>#N/A</v>
      </c>
    </row>
    <row r="26" spans="1:13" x14ac:dyDescent="0.3">
      <c r="A26" s="5"/>
      <c r="B26" s="5"/>
      <c r="C26" s="5"/>
      <c r="D26" s="5"/>
      <c r="E26" s="5"/>
      <c r="F26" s="6"/>
      <c r="G26" s="6"/>
      <c r="H26" s="7" t="e">
        <f>VLOOKUP($A26,Sheet2!$B$2:$H$80,2,FALSE)</f>
        <v>#N/A</v>
      </c>
      <c r="I26" s="7" t="e">
        <f>VLOOKUP($A26,Sheet2!$B$2:$H$80,3,FALSE)</f>
        <v>#N/A</v>
      </c>
      <c r="J26" s="7" t="e">
        <f>VLOOKUP($A26,Sheet2!$B$2:$H$80,4,FALSE)</f>
        <v>#N/A</v>
      </c>
      <c r="K26" s="8" t="e">
        <f>VLOOKUP($A26,Sheet2!$B$2:$H$80,5,FALSE)</f>
        <v>#N/A</v>
      </c>
      <c r="L26" s="7" t="e">
        <f>VLOOKUP($A26,Sheet2!$B$2:$H$80,6,FALSE)</f>
        <v>#N/A</v>
      </c>
      <c r="M26" s="7" t="e">
        <f>VLOOKUP($A26,Sheet2!$B$2:$H$80,7,FALSE)</f>
        <v>#N/A</v>
      </c>
    </row>
    <row r="27" spans="1:13" x14ac:dyDescent="0.3">
      <c r="A27" s="5"/>
      <c r="B27" s="5"/>
      <c r="C27" s="5"/>
      <c r="D27" s="5"/>
      <c r="E27" s="5"/>
      <c r="F27" s="6"/>
      <c r="G27" s="6"/>
      <c r="H27" s="7" t="e">
        <f>VLOOKUP($A27,Sheet2!$B$2:$H$80,2,FALSE)</f>
        <v>#N/A</v>
      </c>
      <c r="I27" s="7" t="e">
        <f>VLOOKUP($A27,Sheet2!$B$2:$H$80,3,FALSE)</f>
        <v>#N/A</v>
      </c>
      <c r="J27" s="7" t="e">
        <f>VLOOKUP($A27,Sheet2!$B$2:$H$80,4,FALSE)</f>
        <v>#N/A</v>
      </c>
      <c r="K27" s="8" t="e">
        <f>VLOOKUP($A27,Sheet2!$B$2:$H$80,5,FALSE)</f>
        <v>#N/A</v>
      </c>
      <c r="L27" s="7" t="e">
        <f>VLOOKUP($A27,Sheet2!$B$2:$H$80,6,FALSE)</f>
        <v>#N/A</v>
      </c>
      <c r="M27" s="7" t="e">
        <f>VLOOKUP($A27,Sheet2!$B$2:$H$80,7,FALSE)</f>
        <v>#N/A</v>
      </c>
    </row>
    <row r="28" spans="1:13" x14ac:dyDescent="0.3">
      <c r="A28" s="5"/>
      <c r="B28" s="5"/>
      <c r="C28" s="5"/>
      <c r="D28" s="5"/>
      <c r="E28" s="5"/>
      <c r="F28" s="6"/>
      <c r="G28" s="6"/>
      <c r="H28" s="7" t="e">
        <f>VLOOKUP($A28,Sheet2!$B$2:$H$80,2,FALSE)</f>
        <v>#N/A</v>
      </c>
      <c r="I28" s="7" t="e">
        <f>VLOOKUP($A28,Sheet2!$B$2:$H$80,3,FALSE)</f>
        <v>#N/A</v>
      </c>
      <c r="J28" s="7" t="e">
        <f>VLOOKUP($A28,Sheet2!$B$2:$H$80,4,FALSE)</f>
        <v>#N/A</v>
      </c>
      <c r="K28" s="8" t="e">
        <f>VLOOKUP($A28,Sheet2!$B$2:$H$80,5,FALSE)</f>
        <v>#N/A</v>
      </c>
      <c r="L28" s="7" t="e">
        <f>VLOOKUP($A28,Sheet2!$B$2:$H$80,6,FALSE)</f>
        <v>#N/A</v>
      </c>
      <c r="M28" s="7" t="e">
        <f>VLOOKUP($A28,Sheet2!$B$2:$H$80,7,FALSE)</f>
        <v>#N/A</v>
      </c>
    </row>
    <row r="29" spans="1:13" x14ac:dyDescent="0.3">
      <c r="A29" s="5"/>
      <c r="B29" s="5"/>
      <c r="C29" s="5"/>
      <c r="D29" s="5"/>
      <c r="E29" s="5"/>
      <c r="F29" s="6"/>
      <c r="G29" s="6"/>
      <c r="H29" s="7" t="e">
        <f>VLOOKUP($A29,Sheet2!$B$2:$H$80,2,FALSE)</f>
        <v>#N/A</v>
      </c>
      <c r="I29" s="7" t="e">
        <f>VLOOKUP($A29,Sheet2!$B$2:$H$80,3,FALSE)</f>
        <v>#N/A</v>
      </c>
      <c r="J29" s="7" t="e">
        <f>VLOOKUP($A29,Sheet2!$B$2:$H$80,4,FALSE)</f>
        <v>#N/A</v>
      </c>
      <c r="K29" s="8" t="e">
        <f>VLOOKUP($A29,Sheet2!$B$2:$H$80,5,FALSE)</f>
        <v>#N/A</v>
      </c>
      <c r="L29" s="7" t="e">
        <f>VLOOKUP($A29,Sheet2!$B$2:$H$80,6,FALSE)</f>
        <v>#N/A</v>
      </c>
      <c r="M29" s="7" t="e">
        <f>VLOOKUP($A29,Sheet2!$B$2:$H$80,7,FALSE)</f>
        <v>#N/A</v>
      </c>
    </row>
    <row r="30" spans="1:13" x14ac:dyDescent="0.3">
      <c r="A30" s="5"/>
      <c r="B30" s="5"/>
      <c r="C30" s="5"/>
      <c r="D30" s="5"/>
      <c r="E30" s="5"/>
      <c r="F30" s="6"/>
      <c r="G30" s="6"/>
      <c r="H30" s="7" t="e">
        <f>VLOOKUP($A30,Sheet2!$B$2:$H$80,2,FALSE)</f>
        <v>#N/A</v>
      </c>
      <c r="I30" s="7" t="e">
        <f>VLOOKUP($A30,Sheet2!$B$2:$H$80,3,FALSE)</f>
        <v>#N/A</v>
      </c>
      <c r="J30" s="7" t="e">
        <f>VLOOKUP($A30,Sheet2!$B$2:$H$80,4,FALSE)</f>
        <v>#N/A</v>
      </c>
      <c r="K30" s="8" t="e">
        <f>VLOOKUP($A30,Sheet2!$B$2:$H$80,5,FALSE)</f>
        <v>#N/A</v>
      </c>
      <c r="L30" s="7" t="e">
        <f>VLOOKUP($A30,Sheet2!$B$2:$H$80,6,FALSE)</f>
        <v>#N/A</v>
      </c>
      <c r="M30" s="7" t="e">
        <f>VLOOKUP($A30,Sheet2!$B$2:$H$80,7,FALSE)</f>
        <v>#N/A</v>
      </c>
    </row>
    <row r="31" spans="1:13" x14ac:dyDescent="0.3">
      <c r="A31" s="5"/>
      <c r="B31" s="5"/>
      <c r="C31" s="5"/>
      <c r="D31" s="5"/>
      <c r="E31" s="5"/>
      <c r="F31" s="6"/>
      <c r="G31" s="6"/>
      <c r="H31" s="7" t="e">
        <f>VLOOKUP($A31,Sheet2!$B$2:$H$80,2,FALSE)</f>
        <v>#N/A</v>
      </c>
      <c r="I31" s="7" t="e">
        <f>VLOOKUP($A31,Sheet2!$B$2:$H$80,3,FALSE)</f>
        <v>#N/A</v>
      </c>
      <c r="J31" s="7" t="e">
        <f>VLOOKUP($A31,Sheet2!$B$2:$H$80,4,FALSE)</f>
        <v>#N/A</v>
      </c>
      <c r="K31" s="8" t="e">
        <f>VLOOKUP($A31,Sheet2!$B$2:$H$80,5,FALSE)</f>
        <v>#N/A</v>
      </c>
      <c r="L31" s="7" t="e">
        <f>VLOOKUP($A31,Sheet2!$B$2:$H$80,6,FALSE)</f>
        <v>#N/A</v>
      </c>
      <c r="M31" s="7" t="e">
        <f>VLOOKUP($A31,Sheet2!$B$2:$H$80,7,FALSE)</f>
        <v>#N/A</v>
      </c>
    </row>
    <row r="32" spans="1:13" x14ac:dyDescent="0.3">
      <c r="A32" s="5"/>
      <c r="B32" s="5"/>
      <c r="C32" s="5"/>
      <c r="D32" s="5"/>
      <c r="E32" s="5"/>
      <c r="F32" s="6"/>
      <c r="G32" s="6"/>
      <c r="H32" s="7" t="e">
        <f>VLOOKUP($A32,Sheet2!$B$2:$H$80,2,FALSE)</f>
        <v>#N/A</v>
      </c>
      <c r="I32" s="7" t="e">
        <f>VLOOKUP($A32,Sheet2!$B$2:$H$80,3,FALSE)</f>
        <v>#N/A</v>
      </c>
      <c r="J32" s="7" t="e">
        <f>VLOOKUP($A32,Sheet2!$B$2:$H$80,4,FALSE)</f>
        <v>#N/A</v>
      </c>
      <c r="K32" s="8" t="e">
        <f>VLOOKUP($A32,Sheet2!$B$2:$H$80,5,FALSE)</f>
        <v>#N/A</v>
      </c>
      <c r="L32" s="7" t="e">
        <f>VLOOKUP($A32,Sheet2!$B$2:$H$80,6,FALSE)</f>
        <v>#N/A</v>
      </c>
      <c r="M32" s="7" t="e">
        <f>VLOOKUP($A32,Sheet2!$B$2:$H$80,7,FALSE)</f>
        <v>#N/A</v>
      </c>
    </row>
    <row r="33" spans="1:13" x14ac:dyDescent="0.3">
      <c r="A33" s="5"/>
      <c r="B33" s="5"/>
      <c r="C33" s="5"/>
      <c r="D33" s="5"/>
      <c r="E33" s="5"/>
      <c r="F33" s="6"/>
      <c r="G33" s="6"/>
      <c r="H33" s="7" t="e">
        <f>VLOOKUP($A33,Sheet2!$B$2:$H$80,2,FALSE)</f>
        <v>#N/A</v>
      </c>
      <c r="I33" s="7" t="e">
        <f>VLOOKUP($A33,Sheet2!$B$2:$H$80,3,FALSE)</f>
        <v>#N/A</v>
      </c>
      <c r="J33" s="7" t="e">
        <f>VLOOKUP($A33,Sheet2!$B$2:$H$80,4,FALSE)</f>
        <v>#N/A</v>
      </c>
      <c r="K33" s="8" t="e">
        <f>VLOOKUP($A33,Sheet2!$B$2:$H$80,5,FALSE)</f>
        <v>#N/A</v>
      </c>
      <c r="L33" s="7" t="e">
        <f>VLOOKUP($A33,Sheet2!$B$2:$H$80,6,FALSE)</f>
        <v>#N/A</v>
      </c>
      <c r="M33" s="7" t="e">
        <f>VLOOKUP($A33,Sheet2!$B$2:$H$80,7,FALSE)</f>
        <v>#N/A</v>
      </c>
    </row>
    <row r="34" spans="1:13" x14ac:dyDescent="0.3">
      <c r="A34" s="5"/>
      <c r="B34" s="5"/>
      <c r="C34" s="5"/>
      <c r="D34" s="5"/>
      <c r="E34" s="5"/>
      <c r="F34" s="6"/>
      <c r="G34" s="6"/>
      <c r="H34" s="7" t="e">
        <f>VLOOKUP($A34,Sheet2!$B$2:$H$80,2,FALSE)</f>
        <v>#N/A</v>
      </c>
      <c r="I34" s="7" t="e">
        <f>VLOOKUP($A34,Sheet2!$B$2:$H$80,3,FALSE)</f>
        <v>#N/A</v>
      </c>
      <c r="J34" s="7" t="e">
        <f>VLOOKUP($A34,Sheet2!$B$2:$H$80,4,FALSE)</f>
        <v>#N/A</v>
      </c>
      <c r="K34" s="8" t="e">
        <f>VLOOKUP($A34,Sheet2!$B$2:$H$80,5,FALSE)</f>
        <v>#N/A</v>
      </c>
      <c r="L34" s="7" t="e">
        <f>VLOOKUP($A34,Sheet2!$B$2:$H$80,6,FALSE)</f>
        <v>#N/A</v>
      </c>
      <c r="M34" s="7" t="e">
        <f>VLOOKUP($A34,Sheet2!$B$2:$H$80,7,FALSE)</f>
        <v>#N/A</v>
      </c>
    </row>
    <row r="35" spans="1:13" x14ac:dyDescent="0.3">
      <c r="A35" s="5"/>
      <c r="B35" s="5"/>
      <c r="C35" s="5"/>
      <c r="D35" s="5"/>
      <c r="E35" s="5"/>
      <c r="F35" s="6"/>
      <c r="G35" s="6"/>
      <c r="H35" s="7" t="e">
        <f>VLOOKUP($A35,Sheet2!$B$2:$H$80,2,FALSE)</f>
        <v>#N/A</v>
      </c>
      <c r="I35" s="7" t="e">
        <f>VLOOKUP($A35,Sheet2!$B$2:$H$80,3,FALSE)</f>
        <v>#N/A</v>
      </c>
      <c r="J35" s="7" t="e">
        <f>VLOOKUP($A35,Sheet2!$B$2:$H$80,4,FALSE)</f>
        <v>#N/A</v>
      </c>
      <c r="K35" s="8" t="e">
        <f>VLOOKUP($A35,Sheet2!$B$2:$H$80,5,FALSE)</f>
        <v>#N/A</v>
      </c>
      <c r="L35" s="7" t="e">
        <f>VLOOKUP($A35,Sheet2!$B$2:$H$80,6,FALSE)</f>
        <v>#N/A</v>
      </c>
      <c r="M35" s="7" t="e">
        <f>VLOOKUP($A35,Sheet2!$B$2:$H$80,7,FALSE)</f>
        <v>#N/A</v>
      </c>
    </row>
    <row r="36" spans="1:13" x14ac:dyDescent="0.3">
      <c r="A36" s="5"/>
      <c r="B36" s="5"/>
      <c r="C36" s="5"/>
      <c r="D36" s="5"/>
      <c r="E36" s="5"/>
      <c r="F36" s="6"/>
      <c r="G36" s="6"/>
      <c r="H36" s="7" t="e">
        <f>VLOOKUP($A36,Sheet2!$B$2:$H$80,2,FALSE)</f>
        <v>#N/A</v>
      </c>
      <c r="I36" s="7" t="e">
        <f>VLOOKUP($A36,Sheet2!$B$2:$H$80,3,FALSE)</f>
        <v>#N/A</v>
      </c>
      <c r="J36" s="7" t="e">
        <f>VLOOKUP($A36,Sheet2!$B$2:$H$80,4,FALSE)</f>
        <v>#N/A</v>
      </c>
      <c r="K36" s="8" t="e">
        <f>VLOOKUP($A36,Sheet2!$B$2:$H$80,5,FALSE)</f>
        <v>#N/A</v>
      </c>
      <c r="L36" s="7" t="e">
        <f>VLOOKUP($A36,Sheet2!$B$2:$H$80,6,FALSE)</f>
        <v>#N/A</v>
      </c>
      <c r="M36" s="7" t="e">
        <f>VLOOKUP($A36,Sheet2!$B$2:$H$80,7,FALSE)</f>
        <v>#N/A</v>
      </c>
    </row>
    <row r="37" spans="1:13" x14ac:dyDescent="0.3">
      <c r="A37" s="5"/>
      <c r="B37" s="5"/>
      <c r="C37" s="5"/>
      <c r="D37" s="5"/>
      <c r="E37" s="5"/>
      <c r="F37" s="6"/>
      <c r="G37" s="6"/>
      <c r="H37" s="7" t="e">
        <f>VLOOKUP($A37,Sheet2!$B$2:$H$80,2,FALSE)</f>
        <v>#N/A</v>
      </c>
      <c r="I37" s="7" t="e">
        <f>VLOOKUP($A37,Sheet2!$B$2:$H$80,3,FALSE)</f>
        <v>#N/A</v>
      </c>
      <c r="J37" s="7" t="e">
        <f>VLOOKUP($A37,Sheet2!$B$2:$H$80,4,FALSE)</f>
        <v>#N/A</v>
      </c>
      <c r="K37" s="8" t="e">
        <f>VLOOKUP($A37,Sheet2!$B$2:$H$80,5,FALSE)</f>
        <v>#N/A</v>
      </c>
      <c r="L37" s="7" t="e">
        <f>VLOOKUP($A37,Sheet2!$B$2:$H$80,6,FALSE)</f>
        <v>#N/A</v>
      </c>
      <c r="M37" s="7" t="e">
        <f>VLOOKUP($A37,Sheet2!$B$2:$H$80,7,FALSE)</f>
        <v>#N/A</v>
      </c>
    </row>
    <row r="38" spans="1:13" x14ac:dyDescent="0.3">
      <c r="A38" s="5"/>
      <c r="B38" s="5"/>
      <c r="C38" s="5"/>
      <c r="D38" s="5"/>
      <c r="E38" s="5"/>
      <c r="F38" s="6"/>
      <c r="G38" s="6"/>
      <c r="H38" s="7" t="e">
        <f>VLOOKUP($A38,Sheet2!$B$2:$H$80,2,FALSE)</f>
        <v>#N/A</v>
      </c>
      <c r="I38" s="7" t="e">
        <f>VLOOKUP($A38,Sheet2!$B$2:$H$80,3,FALSE)</f>
        <v>#N/A</v>
      </c>
      <c r="J38" s="7" t="e">
        <f>VLOOKUP($A38,Sheet2!$B$2:$H$80,4,FALSE)</f>
        <v>#N/A</v>
      </c>
      <c r="K38" s="8" t="e">
        <f>VLOOKUP($A38,Sheet2!$B$2:$H$80,5,FALSE)</f>
        <v>#N/A</v>
      </c>
      <c r="L38" s="7" t="e">
        <f>VLOOKUP($A38,Sheet2!$B$2:$H$80,6,FALSE)</f>
        <v>#N/A</v>
      </c>
      <c r="M38" s="7" t="e">
        <f>VLOOKUP($A38,Sheet2!$B$2:$H$80,7,FALSE)</f>
        <v>#N/A</v>
      </c>
    </row>
    <row r="39" spans="1:13" x14ac:dyDescent="0.3">
      <c r="A39" s="5"/>
      <c r="B39" s="5"/>
      <c r="C39" s="5"/>
      <c r="D39" s="5"/>
      <c r="E39" s="5"/>
      <c r="F39" s="6"/>
      <c r="G39" s="6"/>
      <c r="H39" s="7" t="e">
        <f>VLOOKUP($A39,Sheet2!$B$2:$H$80,2,FALSE)</f>
        <v>#N/A</v>
      </c>
      <c r="I39" s="7" t="e">
        <f>VLOOKUP($A39,Sheet2!$B$2:$H$80,3,FALSE)</f>
        <v>#N/A</v>
      </c>
      <c r="J39" s="7" t="e">
        <f>VLOOKUP($A39,Sheet2!$B$2:$H$80,4,FALSE)</f>
        <v>#N/A</v>
      </c>
      <c r="K39" s="8" t="e">
        <f>VLOOKUP($A39,Sheet2!$B$2:$H$80,5,FALSE)</f>
        <v>#N/A</v>
      </c>
      <c r="L39" s="7" t="e">
        <f>VLOOKUP($A39,Sheet2!$B$2:$H$80,6,FALSE)</f>
        <v>#N/A</v>
      </c>
      <c r="M39" s="7" t="e">
        <f>VLOOKUP($A39,Sheet2!$B$2:$H$80,7,FALSE)</f>
        <v>#N/A</v>
      </c>
    </row>
    <row r="40" spans="1:13" x14ac:dyDescent="0.3">
      <c r="A40" s="5"/>
      <c r="B40" s="5"/>
      <c r="C40" s="5"/>
      <c r="D40" s="5"/>
      <c r="E40" s="5"/>
      <c r="F40" s="6"/>
      <c r="G40" s="6"/>
      <c r="H40" s="7" t="e">
        <f>VLOOKUP($A40,Sheet2!$B$2:$H$80,2,FALSE)</f>
        <v>#N/A</v>
      </c>
      <c r="I40" s="7" t="e">
        <f>VLOOKUP($A40,Sheet2!$B$2:$H$80,3,FALSE)</f>
        <v>#N/A</v>
      </c>
      <c r="J40" s="7" t="e">
        <f>VLOOKUP($A40,Sheet2!$B$2:$H$80,4,FALSE)</f>
        <v>#N/A</v>
      </c>
      <c r="K40" s="8" t="e">
        <f>VLOOKUP($A40,Sheet2!$B$2:$H$80,5,FALSE)</f>
        <v>#N/A</v>
      </c>
      <c r="L40" s="7" t="e">
        <f>VLOOKUP($A40,Sheet2!$B$2:$H$80,6,FALSE)</f>
        <v>#N/A</v>
      </c>
      <c r="M40" s="7" t="e">
        <f>VLOOKUP($A40,Sheet2!$B$2:$H$80,7,FALSE)</f>
        <v>#N/A</v>
      </c>
    </row>
    <row r="41" spans="1:13" x14ac:dyDescent="0.3">
      <c r="A41" s="5"/>
      <c r="B41" s="5"/>
      <c r="C41" s="5"/>
      <c r="D41" s="5"/>
      <c r="E41" s="5"/>
      <c r="F41" s="6"/>
      <c r="G41" s="6"/>
      <c r="H41" s="7" t="e">
        <f>VLOOKUP($A41,Sheet2!$B$2:$H$80,2,FALSE)</f>
        <v>#N/A</v>
      </c>
      <c r="I41" s="7" t="e">
        <f>VLOOKUP($A41,Sheet2!$B$2:$H$80,3,FALSE)</f>
        <v>#N/A</v>
      </c>
      <c r="J41" s="7" t="e">
        <f>VLOOKUP($A41,Sheet2!$B$2:$H$80,4,FALSE)</f>
        <v>#N/A</v>
      </c>
      <c r="K41" s="8" t="e">
        <f>VLOOKUP($A41,Sheet2!$B$2:$H$80,5,FALSE)</f>
        <v>#N/A</v>
      </c>
      <c r="L41" s="7" t="e">
        <f>VLOOKUP($A41,Sheet2!$B$2:$H$80,6,FALSE)</f>
        <v>#N/A</v>
      </c>
      <c r="M41" s="7" t="e">
        <f>VLOOKUP($A41,Sheet2!$B$2:$H$80,7,FALSE)</f>
        <v>#N/A</v>
      </c>
    </row>
    <row r="42" spans="1:13" x14ac:dyDescent="0.3">
      <c r="A42" s="5"/>
      <c r="B42" s="5"/>
      <c r="C42" s="5"/>
      <c r="D42" s="5"/>
      <c r="E42" s="5"/>
      <c r="F42" s="6"/>
      <c r="G42" s="6"/>
      <c r="H42" s="7" t="e">
        <f>VLOOKUP($A42,Sheet2!$B$2:$H$80,2,FALSE)</f>
        <v>#N/A</v>
      </c>
      <c r="I42" s="7" t="e">
        <f>VLOOKUP($A42,Sheet2!$B$2:$H$80,3,FALSE)</f>
        <v>#N/A</v>
      </c>
      <c r="J42" s="7" t="e">
        <f>VLOOKUP($A42,Sheet2!$B$2:$H$80,4,FALSE)</f>
        <v>#N/A</v>
      </c>
      <c r="K42" s="8" t="e">
        <f>VLOOKUP($A42,Sheet2!$B$2:$H$80,5,FALSE)</f>
        <v>#N/A</v>
      </c>
      <c r="L42" s="7" t="e">
        <f>VLOOKUP($A42,Sheet2!$B$2:$H$80,6,FALSE)</f>
        <v>#N/A</v>
      </c>
      <c r="M42" s="7" t="e">
        <f>VLOOKUP($A42,Sheet2!$B$2:$H$80,7,FALSE)</f>
        <v>#N/A</v>
      </c>
    </row>
    <row r="43" spans="1:13" x14ac:dyDescent="0.3">
      <c r="A43" s="5"/>
      <c r="B43" s="5"/>
      <c r="C43" s="5"/>
      <c r="D43" s="5"/>
      <c r="E43" s="5"/>
      <c r="F43" s="6"/>
      <c r="G43" s="6"/>
      <c r="H43" s="7" t="e">
        <f>VLOOKUP($A43,Sheet2!$B$2:$H$80,2,FALSE)</f>
        <v>#N/A</v>
      </c>
      <c r="I43" s="7" t="e">
        <f>VLOOKUP($A43,Sheet2!$B$2:$H$80,3,FALSE)</f>
        <v>#N/A</v>
      </c>
      <c r="J43" s="7" t="e">
        <f>VLOOKUP($A43,Sheet2!$B$2:$H$80,4,FALSE)</f>
        <v>#N/A</v>
      </c>
      <c r="K43" s="8" t="e">
        <f>VLOOKUP($A43,Sheet2!$B$2:$H$80,5,FALSE)</f>
        <v>#N/A</v>
      </c>
      <c r="L43" s="7" t="e">
        <f>VLOOKUP($A43,Sheet2!$B$2:$H$80,6,FALSE)</f>
        <v>#N/A</v>
      </c>
      <c r="M43" s="7" t="e">
        <f>VLOOKUP($A43,Sheet2!$B$2:$H$80,7,FALSE)</f>
        <v>#N/A</v>
      </c>
    </row>
    <row r="44" spans="1:13" x14ac:dyDescent="0.3">
      <c r="A44" s="5"/>
      <c r="B44" s="5"/>
      <c r="C44" s="5"/>
      <c r="D44" s="5"/>
      <c r="E44" s="5"/>
      <c r="F44" s="6"/>
      <c r="G44" s="6"/>
      <c r="H44" s="7" t="e">
        <f>VLOOKUP($A44,Sheet2!$B$2:$H$80,2,FALSE)</f>
        <v>#N/A</v>
      </c>
      <c r="I44" s="7" t="e">
        <f>VLOOKUP($A44,Sheet2!$B$2:$H$80,3,FALSE)</f>
        <v>#N/A</v>
      </c>
      <c r="J44" s="7" t="e">
        <f>VLOOKUP($A44,Sheet2!$B$2:$H$80,4,FALSE)</f>
        <v>#N/A</v>
      </c>
      <c r="K44" s="8" t="e">
        <f>VLOOKUP($A44,Sheet2!$B$2:$H$80,5,FALSE)</f>
        <v>#N/A</v>
      </c>
      <c r="L44" s="7" t="e">
        <f>VLOOKUP($A44,Sheet2!$B$2:$H$80,6,FALSE)</f>
        <v>#N/A</v>
      </c>
      <c r="M44" s="7" t="e">
        <f>VLOOKUP($A44,Sheet2!$B$2:$H$80,7,FALSE)</f>
        <v>#N/A</v>
      </c>
    </row>
    <row r="45" spans="1:13" x14ac:dyDescent="0.3">
      <c r="A45" s="5"/>
      <c r="B45" s="5"/>
      <c r="C45" s="5"/>
      <c r="D45" s="5"/>
      <c r="E45" s="5"/>
      <c r="F45" s="6"/>
      <c r="G45" s="6"/>
      <c r="H45" s="7" t="e">
        <f>VLOOKUP($A45,Sheet2!$B$2:$H$80,2,FALSE)</f>
        <v>#N/A</v>
      </c>
      <c r="I45" s="7" t="e">
        <f>VLOOKUP($A45,Sheet2!$B$2:$H$80,3,FALSE)</f>
        <v>#N/A</v>
      </c>
      <c r="J45" s="7" t="e">
        <f>VLOOKUP($A45,Sheet2!$B$2:$H$80,4,FALSE)</f>
        <v>#N/A</v>
      </c>
      <c r="K45" s="8" t="e">
        <f>VLOOKUP($A45,Sheet2!$B$2:$H$80,5,FALSE)</f>
        <v>#N/A</v>
      </c>
      <c r="L45" s="7" t="e">
        <f>VLOOKUP($A45,Sheet2!$B$2:$H$80,6,FALSE)</f>
        <v>#N/A</v>
      </c>
      <c r="M45" s="7" t="e">
        <f>VLOOKUP($A45,Sheet2!$B$2:$H$80,7,FALSE)</f>
        <v>#N/A</v>
      </c>
    </row>
    <row r="46" spans="1:13" x14ac:dyDescent="0.3">
      <c r="A46" s="5"/>
      <c r="B46" s="5"/>
      <c r="C46" s="5"/>
      <c r="D46" s="5"/>
      <c r="E46" s="5"/>
      <c r="F46" s="6"/>
      <c r="G46" s="6"/>
      <c r="H46" s="7" t="e">
        <f>VLOOKUP($A46,Sheet2!$B$2:$H$80,2,FALSE)</f>
        <v>#N/A</v>
      </c>
      <c r="I46" s="7" t="e">
        <f>VLOOKUP($A46,Sheet2!$B$2:$H$80,3,FALSE)</f>
        <v>#N/A</v>
      </c>
      <c r="J46" s="7" t="e">
        <f>VLOOKUP($A46,Sheet2!$B$2:$H$80,4,FALSE)</f>
        <v>#N/A</v>
      </c>
      <c r="K46" s="8" t="e">
        <f>VLOOKUP($A46,Sheet2!$B$2:$H$80,5,FALSE)</f>
        <v>#N/A</v>
      </c>
      <c r="L46" s="7" t="e">
        <f>VLOOKUP($A46,Sheet2!$B$2:$H$80,6,FALSE)</f>
        <v>#N/A</v>
      </c>
      <c r="M46" s="7" t="e">
        <f>VLOOKUP($A46,Sheet2!$B$2:$H$80,7,FALSE)</f>
        <v>#N/A</v>
      </c>
    </row>
    <row r="47" spans="1:13" x14ac:dyDescent="0.3">
      <c r="A47" s="5"/>
      <c r="B47" s="5"/>
      <c r="C47" s="5"/>
      <c r="D47" s="5"/>
      <c r="E47" s="5"/>
      <c r="F47" s="6"/>
      <c r="G47" s="6"/>
      <c r="H47" s="7" t="e">
        <f>VLOOKUP($A47,Sheet2!$B$2:$H$80,2,FALSE)</f>
        <v>#N/A</v>
      </c>
      <c r="I47" s="7" t="e">
        <f>VLOOKUP($A47,Sheet2!$B$2:$H$80,3,FALSE)</f>
        <v>#N/A</v>
      </c>
      <c r="J47" s="7" t="e">
        <f>VLOOKUP($A47,Sheet2!$B$2:$H$80,4,FALSE)</f>
        <v>#N/A</v>
      </c>
      <c r="K47" s="8" t="e">
        <f>VLOOKUP($A47,Sheet2!$B$2:$H$80,5,FALSE)</f>
        <v>#N/A</v>
      </c>
      <c r="L47" s="7" t="e">
        <f>VLOOKUP($A47,Sheet2!$B$2:$H$80,6,FALSE)</f>
        <v>#N/A</v>
      </c>
      <c r="M47" s="7" t="e">
        <f>VLOOKUP($A47,Sheet2!$B$2:$H$80,7,FALSE)</f>
        <v>#N/A</v>
      </c>
    </row>
    <row r="48" spans="1:13" x14ac:dyDescent="0.3">
      <c r="A48" s="5"/>
      <c r="B48" s="5"/>
      <c r="C48" s="5"/>
      <c r="D48" s="5"/>
      <c r="E48" s="5"/>
      <c r="F48" s="6"/>
      <c r="G48" s="6"/>
      <c r="H48" s="7" t="e">
        <f>VLOOKUP($A48,Sheet2!$B$2:$H$80,2,FALSE)</f>
        <v>#N/A</v>
      </c>
      <c r="I48" s="7" t="e">
        <f>VLOOKUP($A48,Sheet2!$B$2:$H$80,3,FALSE)</f>
        <v>#N/A</v>
      </c>
      <c r="J48" s="7" t="e">
        <f>VLOOKUP($A48,Sheet2!$B$2:$H$80,4,FALSE)</f>
        <v>#N/A</v>
      </c>
      <c r="K48" s="8" t="e">
        <f>VLOOKUP($A48,Sheet2!$B$2:$H$80,5,FALSE)</f>
        <v>#N/A</v>
      </c>
      <c r="L48" s="7" t="e">
        <f>VLOOKUP($A48,Sheet2!$B$2:$H$80,6,FALSE)</f>
        <v>#N/A</v>
      </c>
      <c r="M48" s="7" t="e">
        <f>VLOOKUP($A48,Sheet2!$B$2:$H$80,7,FALSE)</f>
        <v>#N/A</v>
      </c>
    </row>
    <row r="49" spans="1:13" x14ac:dyDescent="0.3">
      <c r="A49" s="5"/>
      <c r="B49" s="5"/>
      <c r="C49" s="5"/>
      <c r="D49" s="5"/>
      <c r="E49" s="5"/>
      <c r="F49" s="6"/>
      <c r="G49" s="6"/>
      <c r="H49" s="7" t="e">
        <f>VLOOKUP($A49,Sheet2!$B$2:$H$80,2,FALSE)</f>
        <v>#N/A</v>
      </c>
      <c r="I49" s="7" t="e">
        <f>VLOOKUP($A49,Sheet2!$B$2:$H$80,3,FALSE)</f>
        <v>#N/A</v>
      </c>
      <c r="J49" s="7" t="e">
        <f>VLOOKUP($A49,Sheet2!$B$2:$H$80,4,FALSE)</f>
        <v>#N/A</v>
      </c>
      <c r="K49" s="8" t="e">
        <f>VLOOKUP($A49,Sheet2!$B$2:$H$80,5,FALSE)</f>
        <v>#N/A</v>
      </c>
      <c r="L49" s="7" t="e">
        <f>VLOOKUP($A49,Sheet2!$B$2:$H$80,6,FALSE)</f>
        <v>#N/A</v>
      </c>
      <c r="M49" s="7" t="e">
        <f>VLOOKUP($A49,Sheet2!$B$2:$H$80,7,FALSE)</f>
        <v>#N/A</v>
      </c>
    </row>
    <row r="50" spans="1:13" x14ac:dyDescent="0.3">
      <c r="A50" s="5"/>
      <c r="B50" s="5"/>
      <c r="C50" s="5"/>
      <c r="D50" s="5"/>
      <c r="E50" s="5"/>
      <c r="F50" s="6"/>
      <c r="G50" s="6"/>
      <c r="H50" s="7" t="e">
        <f>VLOOKUP($A50,Sheet2!$B$2:$H$80,2,FALSE)</f>
        <v>#N/A</v>
      </c>
      <c r="I50" s="7" t="e">
        <f>VLOOKUP($A50,Sheet2!$B$2:$H$80,3,FALSE)</f>
        <v>#N/A</v>
      </c>
      <c r="J50" s="7" t="e">
        <f>VLOOKUP($A50,Sheet2!$B$2:$H$80,4,FALSE)</f>
        <v>#N/A</v>
      </c>
      <c r="K50" s="8" t="e">
        <f>VLOOKUP($A50,Sheet2!$B$2:$H$80,5,FALSE)</f>
        <v>#N/A</v>
      </c>
      <c r="L50" s="7" t="e">
        <f>VLOOKUP($A50,Sheet2!$B$2:$H$80,6,FALSE)</f>
        <v>#N/A</v>
      </c>
      <c r="M50" s="7" t="e">
        <f>VLOOKUP($A50,Sheet2!$B$2:$H$80,7,FALSE)</f>
        <v>#N/A</v>
      </c>
    </row>
    <row r="51" spans="1:13" x14ac:dyDescent="0.3">
      <c r="A51" s="5"/>
      <c r="B51" s="5"/>
      <c r="C51" s="5"/>
      <c r="D51" s="5"/>
      <c r="E51" s="5"/>
      <c r="F51" s="6"/>
      <c r="G51" s="6"/>
      <c r="H51" s="7" t="e">
        <f>VLOOKUP($A51,Sheet2!$B$2:$H$80,2,FALSE)</f>
        <v>#N/A</v>
      </c>
      <c r="I51" s="7" t="e">
        <f>VLOOKUP($A51,Sheet2!$B$2:$H$80,3,FALSE)</f>
        <v>#N/A</v>
      </c>
      <c r="J51" s="7" t="e">
        <f>VLOOKUP($A51,Sheet2!$B$2:$H$80,4,FALSE)</f>
        <v>#N/A</v>
      </c>
      <c r="K51" s="8" t="e">
        <f>VLOOKUP($A51,Sheet2!$B$2:$H$80,5,FALSE)</f>
        <v>#N/A</v>
      </c>
      <c r="L51" s="7" t="e">
        <f>VLOOKUP($A51,Sheet2!$B$2:$H$80,6,FALSE)</f>
        <v>#N/A</v>
      </c>
      <c r="M51" s="7" t="e">
        <f>VLOOKUP($A51,Sheet2!$B$2:$H$80,7,FALSE)</f>
        <v>#N/A</v>
      </c>
    </row>
    <row r="52" spans="1:13" x14ac:dyDescent="0.3">
      <c r="A52" s="5"/>
      <c r="B52" s="5"/>
      <c r="C52" s="5"/>
      <c r="D52" s="5"/>
      <c r="E52" s="5"/>
      <c r="F52" s="6"/>
      <c r="G52" s="6"/>
      <c r="H52" s="7" t="e">
        <f>VLOOKUP($A52,Sheet2!$B$2:$H$80,2,FALSE)</f>
        <v>#N/A</v>
      </c>
      <c r="I52" s="7" t="e">
        <f>VLOOKUP($A52,Sheet2!$B$2:$H$80,3,FALSE)</f>
        <v>#N/A</v>
      </c>
      <c r="J52" s="7" t="e">
        <f>VLOOKUP($A52,Sheet2!$B$2:$H$80,4,FALSE)</f>
        <v>#N/A</v>
      </c>
      <c r="K52" s="8" t="e">
        <f>VLOOKUP($A52,Sheet2!$B$2:$H$80,5,FALSE)</f>
        <v>#N/A</v>
      </c>
      <c r="L52" s="7" t="e">
        <f>VLOOKUP($A52,Sheet2!$B$2:$H$80,6,FALSE)</f>
        <v>#N/A</v>
      </c>
      <c r="M52" s="7" t="e">
        <f>VLOOKUP($A52,Sheet2!$B$2:$H$80,7,FALSE)</f>
        <v>#N/A</v>
      </c>
    </row>
    <row r="53" spans="1:13" x14ac:dyDescent="0.3">
      <c r="A53" s="5"/>
      <c r="B53" s="5"/>
      <c r="C53" s="5"/>
      <c r="D53" s="5"/>
      <c r="E53" s="5"/>
      <c r="F53" s="6"/>
      <c r="G53" s="6"/>
      <c r="H53" s="7" t="e">
        <f>VLOOKUP($A53,Sheet2!$B$2:$H$80,2,FALSE)</f>
        <v>#N/A</v>
      </c>
      <c r="I53" s="7" t="e">
        <f>VLOOKUP($A53,Sheet2!$B$2:$H$80,3,FALSE)</f>
        <v>#N/A</v>
      </c>
      <c r="J53" s="7" t="e">
        <f>VLOOKUP($A53,Sheet2!$B$2:$H$80,4,FALSE)</f>
        <v>#N/A</v>
      </c>
      <c r="K53" s="8" t="e">
        <f>VLOOKUP($A53,Sheet2!$B$2:$H$80,5,FALSE)</f>
        <v>#N/A</v>
      </c>
      <c r="L53" s="7" t="e">
        <f>VLOOKUP($A53,Sheet2!$B$2:$H$80,6,FALSE)</f>
        <v>#N/A</v>
      </c>
      <c r="M53" s="7" t="e">
        <f>VLOOKUP($A53,Sheet2!$B$2:$H$80,7,FALSE)</f>
        <v>#N/A</v>
      </c>
    </row>
    <row r="54" spans="1:13" x14ac:dyDescent="0.3">
      <c r="A54" s="5"/>
      <c r="B54" s="5"/>
      <c r="C54" s="5"/>
      <c r="D54" s="5"/>
      <c r="E54" s="5"/>
      <c r="F54" s="6"/>
      <c r="G54" s="6"/>
      <c r="H54" s="7" t="e">
        <f>VLOOKUP($A54,Sheet2!$B$2:$H$80,2,FALSE)</f>
        <v>#N/A</v>
      </c>
      <c r="I54" s="7" t="e">
        <f>VLOOKUP($A54,Sheet2!$B$2:$H$80,3,FALSE)</f>
        <v>#N/A</v>
      </c>
      <c r="J54" s="7" t="e">
        <f>VLOOKUP($A54,Sheet2!$B$2:$H$80,4,FALSE)</f>
        <v>#N/A</v>
      </c>
      <c r="K54" s="8" t="e">
        <f>VLOOKUP($A54,Sheet2!$B$2:$H$80,5,FALSE)</f>
        <v>#N/A</v>
      </c>
      <c r="L54" s="7" t="e">
        <f>VLOOKUP($A54,Sheet2!$B$2:$H$80,6,FALSE)</f>
        <v>#N/A</v>
      </c>
      <c r="M54" s="7" t="e">
        <f>VLOOKUP($A54,Sheet2!$B$2:$H$80,7,FALSE)</f>
        <v>#N/A</v>
      </c>
    </row>
    <row r="55" spans="1:13" x14ac:dyDescent="0.3">
      <c r="A55" s="5"/>
      <c r="B55" s="5"/>
      <c r="C55" s="5"/>
      <c r="D55" s="5"/>
      <c r="E55" s="5"/>
      <c r="F55" s="6"/>
      <c r="G55" s="6"/>
      <c r="H55" s="7" t="e">
        <f>VLOOKUP($A55,Sheet2!$B$2:$H$80,2,FALSE)</f>
        <v>#N/A</v>
      </c>
      <c r="I55" s="7" t="e">
        <f>VLOOKUP($A55,Sheet2!$B$2:$H$80,3,FALSE)</f>
        <v>#N/A</v>
      </c>
      <c r="J55" s="7" t="e">
        <f>VLOOKUP($A55,Sheet2!$B$2:$H$80,4,FALSE)</f>
        <v>#N/A</v>
      </c>
      <c r="K55" s="8" t="e">
        <f>VLOOKUP($A55,Sheet2!$B$2:$H$80,5,FALSE)</f>
        <v>#N/A</v>
      </c>
      <c r="L55" s="7" t="e">
        <f>VLOOKUP($A55,Sheet2!$B$2:$H$80,6,FALSE)</f>
        <v>#N/A</v>
      </c>
      <c r="M55" s="7" t="e">
        <f>VLOOKUP($A55,Sheet2!$B$2:$H$80,7,FALSE)</f>
        <v>#N/A</v>
      </c>
    </row>
    <row r="56" spans="1:13" x14ac:dyDescent="0.3">
      <c r="A56" s="5"/>
      <c r="B56" s="5"/>
      <c r="C56" s="5"/>
      <c r="D56" s="5"/>
      <c r="E56" s="5"/>
      <c r="F56" s="6"/>
      <c r="G56" s="6"/>
      <c r="H56" s="7" t="e">
        <f>VLOOKUP($A56,Sheet2!$B$2:$H$80,2,FALSE)</f>
        <v>#N/A</v>
      </c>
      <c r="I56" s="7" t="e">
        <f>VLOOKUP($A56,Sheet2!$B$2:$H$80,3,FALSE)</f>
        <v>#N/A</v>
      </c>
      <c r="J56" s="7" t="e">
        <f>VLOOKUP($A56,Sheet2!$B$2:$H$80,4,FALSE)</f>
        <v>#N/A</v>
      </c>
      <c r="K56" s="8" t="e">
        <f>VLOOKUP($A56,Sheet2!$B$2:$H$80,5,FALSE)</f>
        <v>#N/A</v>
      </c>
      <c r="L56" s="7" t="e">
        <f>VLOOKUP($A56,Sheet2!$B$2:$H$80,6,FALSE)</f>
        <v>#N/A</v>
      </c>
      <c r="M56" s="7" t="e">
        <f>VLOOKUP($A56,Sheet2!$B$2:$H$80,7,FALSE)</f>
        <v>#N/A</v>
      </c>
    </row>
    <row r="57" spans="1:13" x14ac:dyDescent="0.3">
      <c r="A57" s="5"/>
      <c r="B57" s="5"/>
      <c r="C57" s="5"/>
      <c r="D57" s="5"/>
      <c r="E57" s="5"/>
      <c r="F57" s="6"/>
      <c r="G57" s="6"/>
      <c r="H57" s="7" t="e">
        <f>VLOOKUP($A57,Sheet2!$B$2:$H$80,2,FALSE)</f>
        <v>#N/A</v>
      </c>
      <c r="I57" s="7" t="e">
        <f>VLOOKUP($A57,Sheet2!$B$2:$H$80,3,FALSE)</f>
        <v>#N/A</v>
      </c>
      <c r="J57" s="7" t="e">
        <f>VLOOKUP($A57,Sheet2!$B$2:$H$80,4,FALSE)</f>
        <v>#N/A</v>
      </c>
      <c r="K57" s="8" t="e">
        <f>VLOOKUP($A57,Sheet2!$B$2:$H$80,5,FALSE)</f>
        <v>#N/A</v>
      </c>
      <c r="L57" s="7" t="e">
        <f>VLOOKUP($A57,Sheet2!$B$2:$H$80,6,FALSE)</f>
        <v>#N/A</v>
      </c>
      <c r="M57" s="7" t="e">
        <f>VLOOKUP($A57,Sheet2!$B$2:$H$80,7,FALSE)</f>
        <v>#N/A</v>
      </c>
    </row>
    <row r="58" spans="1:13" x14ac:dyDescent="0.3">
      <c r="A58" s="5"/>
      <c r="B58" s="5"/>
      <c r="C58" s="5"/>
      <c r="D58" s="5"/>
      <c r="E58" s="5"/>
      <c r="F58" s="6"/>
      <c r="G58" s="6"/>
      <c r="H58" s="7" t="e">
        <f>VLOOKUP($A58,Sheet2!$B$2:$H$80,2,FALSE)</f>
        <v>#N/A</v>
      </c>
      <c r="I58" s="7" t="e">
        <f>VLOOKUP($A58,Sheet2!$B$2:$H$80,3,FALSE)</f>
        <v>#N/A</v>
      </c>
      <c r="J58" s="7" t="e">
        <f>VLOOKUP($A58,Sheet2!$B$2:$H$80,4,FALSE)</f>
        <v>#N/A</v>
      </c>
      <c r="K58" s="8" t="e">
        <f>VLOOKUP($A58,Sheet2!$B$2:$H$80,5,FALSE)</f>
        <v>#N/A</v>
      </c>
      <c r="L58" s="7" t="e">
        <f>VLOOKUP($A58,Sheet2!$B$2:$H$80,6,FALSE)</f>
        <v>#N/A</v>
      </c>
      <c r="M58" s="7" t="e">
        <f>VLOOKUP($A58,Sheet2!$B$2:$H$80,7,FALSE)</f>
        <v>#N/A</v>
      </c>
    </row>
    <row r="59" spans="1:13" x14ac:dyDescent="0.3">
      <c r="A59" s="5"/>
      <c r="B59" s="5"/>
      <c r="C59" s="5"/>
      <c r="D59" s="5"/>
      <c r="E59" s="5"/>
      <c r="F59" s="6"/>
      <c r="G59" s="6"/>
      <c r="H59" s="7" t="e">
        <f>VLOOKUP($A59,Sheet2!$B$2:$H$80,2,FALSE)</f>
        <v>#N/A</v>
      </c>
      <c r="I59" s="7" t="e">
        <f>VLOOKUP($A59,Sheet2!$B$2:$H$80,3,FALSE)</f>
        <v>#N/A</v>
      </c>
      <c r="J59" s="7" t="e">
        <f>VLOOKUP($A59,Sheet2!$B$2:$H$80,4,FALSE)</f>
        <v>#N/A</v>
      </c>
      <c r="K59" s="8" t="e">
        <f>VLOOKUP($A59,Sheet2!$B$2:$H$80,5,FALSE)</f>
        <v>#N/A</v>
      </c>
      <c r="L59" s="7" t="e">
        <f>VLOOKUP($A59,Sheet2!$B$2:$H$80,6,FALSE)</f>
        <v>#N/A</v>
      </c>
      <c r="M59" s="7" t="e">
        <f>VLOOKUP($A59,Sheet2!$B$2:$H$80,7,FALSE)</f>
        <v>#N/A</v>
      </c>
    </row>
    <row r="60" spans="1:13" x14ac:dyDescent="0.3">
      <c r="A60" s="5"/>
      <c r="B60" s="5"/>
      <c r="C60" s="5"/>
      <c r="D60" s="5"/>
      <c r="E60" s="5"/>
      <c r="F60" s="6"/>
      <c r="G60" s="6"/>
      <c r="H60" s="7" t="e">
        <f>VLOOKUP($A60,Sheet2!$B$2:$H$80,2,FALSE)</f>
        <v>#N/A</v>
      </c>
      <c r="I60" s="7" t="e">
        <f>VLOOKUP($A60,Sheet2!$B$2:$H$80,3,FALSE)</f>
        <v>#N/A</v>
      </c>
      <c r="J60" s="7" t="e">
        <f>VLOOKUP($A60,Sheet2!$B$2:$H$80,4,FALSE)</f>
        <v>#N/A</v>
      </c>
      <c r="K60" s="8" t="e">
        <f>VLOOKUP($A60,Sheet2!$B$2:$H$80,5,FALSE)</f>
        <v>#N/A</v>
      </c>
      <c r="L60" s="7" t="e">
        <f>VLOOKUP($A60,Sheet2!$B$2:$H$80,6,FALSE)</f>
        <v>#N/A</v>
      </c>
      <c r="M60" s="7" t="e">
        <f>VLOOKUP($A60,Sheet2!$B$2:$H$80,7,FALSE)</f>
        <v>#N/A</v>
      </c>
    </row>
    <row r="61" spans="1:13" x14ac:dyDescent="0.3">
      <c r="A61" s="5"/>
      <c r="B61" s="5"/>
      <c r="C61" s="5"/>
      <c r="D61" s="5"/>
      <c r="E61" s="5"/>
      <c r="F61" s="6"/>
      <c r="G61" s="6"/>
      <c r="H61" s="7" t="e">
        <f>VLOOKUP($A61,Sheet2!$B$2:$H$80,2,FALSE)</f>
        <v>#N/A</v>
      </c>
      <c r="I61" s="7" t="e">
        <f>VLOOKUP($A61,Sheet2!$B$2:$H$80,3,FALSE)</f>
        <v>#N/A</v>
      </c>
      <c r="J61" s="7" t="e">
        <f>VLOOKUP($A61,Sheet2!$B$2:$H$80,4,FALSE)</f>
        <v>#N/A</v>
      </c>
      <c r="K61" s="8" t="e">
        <f>VLOOKUP($A61,Sheet2!$B$2:$H$80,5,FALSE)</f>
        <v>#N/A</v>
      </c>
      <c r="L61" s="7" t="e">
        <f>VLOOKUP($A61,Sheet2!$B$2:$H$80,6,FALSE)</f>
        <v>#N/A</v>
      </c>
      <c r="M61" s="7" t="e">
        <f>VLOOKUP($A61,Sheet2!$B$2:$H$80,7,FALSE)</f>
        <v>#N/A</v>
      </c>
    </row>
    <row r="62" spans="1:13" x14ac:dyDescent="0.3">
      <c r="A62" s="5"/>
      <c r="B62" s="5"/>
      <c r="C62" s="5"/>
      <c r="D62" s="5"/>
      <c r="E62" s="5"/>
      <c r="F62" s="6"/>
      <c r="G62" s="6"/>
      <c r="H62" s="7" t="e">
        <f>VLOOKUP($A62,Sheet2!$B$2:$H$80,2,FALSE)</f>
        <v>#N/A</v>
      </c>
      <c r="I62" s="7" t="e">
        <f>VLOOKUP($A62,Sheet2!$B$2:$H$80,3,FALSE)</f>
        <v>#N/A</v>
      </c>
      <c r="J62" s="7" t="e">
        <f>VLOOKUP($A62,Sheet2!$B$2:$H$80,4,FALSE)</f>
        <v>#N/A</v>
      </c>
      <c r="K62" s="8" t="e">
        <f>VLOOKUP($A62,Sheet2!$B$2:$H$80,5,FALSE)</f>
        <v>#N/A</v>
      </c>
      <c r="L62" s="7" t="e">
        <f>VLOOKUP($A62,Sheet2!$B$2:$H$80,6,FALSE)</f>
        <v>#N/A</v>
      </c>
      <c r="M62" s="7" t="e">
        <f>VLOOKUP($A62,Sheet2!$B$2:$H$80,7,FALSE)</f>
        <v>#N/A</v>
      </c>
    </row>
    <row r="63" spans="1:13" x14ac:dyDescent="0.3">
      <c r="A63" s="5"/>
      <c r="B63" s="5"/>
      <c r="C63" s="5"/>
      <c r="D63" s="5"/>
      <c r="E63" s="5"/>
      <c r="F63" s="6"/>
      <c r="G63" s="6"/>
      <c r="H63" s="7" t="e">
        <f>VLOOKUP($A63,Sheet2!$B$2:$H$80,2,FALSE)</f>
        <v>#N/A</v>
      </c>
      <c r="I63" s="7" t="e">
        <f>VLOOKUP($A63,Sheet2!$B$2:$H$80,3,FALSE)</f>
        <v>#N/A</v>
      </c>
      <c r="J63" s="7" t="e">
        <f>VLOOKUP($A63,Sheet2!$B$2:$H$80,4,FALSE)</f>
        <v>#N/A</v>
      </c>
      <c r="K63" s="8" t="e">
        <f>VLOOKUP($A63,Sheet2!$B$2:$H$80,5,FALSE)</f>
        <v>#N/A</v>
      </c>
      <c r="L63" s="7" t="e">
        <f>VLOOKUP($A63,Sheet2!$B$2:$H$80,6,FALSE)</f>
        <v>#N/A</v>
      </c>
      <c r="M63" s="7" t="e">
        <f>VLOOKUP($A63,Sheet2!$B$2:$H$80,7,FALSE)</f>
        <v>#N/A</v>
      </c>
    </row>
    <row r="64" spans="1:13" x14ac:dyDescent="0.3">
      <c r="A64" s="5"/>
      <c r="B64" s="5"/>
      <c r="C64" s="5"/>
      <c r="D64" s="5"/>
      <c r="E64" s="5"/>
      <c r="F64" s="6"/>
      <c r="G64" s="6"/>
      <c r="H64" s="7" t="e">
        <f>VLOOKUP($A64,Sheet2!$B$2:$H$80,2,FALSE)</f>
        <v>#N/A</v>
      </c>
      <c r="I64" s="7" t="e">
        <f>VLOOKUP($A64,Sheet2!$B$2:$H$80,3,FALSE)</f>
        <v>#N/A</v>
      </c>
      <c r="J64" s="7" t="e">
        <f>VLOOKUP($A64,Sheet2!$B$2:$H$80,4,FALSE)</f>
        <v>#N/A</v>
      </c>
      <c r="K64" s="8" t="e">
        <f>VLOOKUP($A64,Sheet2!$B$2:$H$80,5,FALSE)</f>
        <v>#N/A</v>
      </c>
      <c r="L64" s="7" t="e">
        <f>VLOOKUP($A64,Sheet2!$B$2:$H$80,6,FALSE)</f>
        <v>#N/A</v>
      </c>
      <c r="M64" s="7" t="e">
        <f>VLOOKUP($A64,Sheet2!$B$2:$H$80,7,FALSE)</f>
        <v>#N/A</v>
      </c>
    </row>
    <row r="65" spans="1:13" x14ac:dyDescent="0.3">
      <c r="A65" s="5"/>
      <c r="B65" s="5"/>
      <c r="C65" s="5"/>
      <c r="D65" s="5"/>
      <c r="E65" s="5"/>
      <c r="F65" s="6"/>
      <c r="G65" s="6"/>
      <c r="H65" s="7" t="e">
        <f>VLOOKUP($A65,Sheet2!$B$2:$H$80,2,FALSE)</f>
        <v>#N/A</v>
      </c>
      <c r="I65" s="7" t="e">
        <f>VLOOKUP($A65,Sheet2!$B$2:$H$80,3,FALSE)</f>
        <v>#N/A</v>
      </c>
      <c r="J65" s="7" t="e">
        <f>VLOOKUP($A65,Sheet2!$B$2:$H$80,4,FALSE)</f>
        <v>#N/A</v>
      </c>
      <c r="K65" s="8" t="e">
        <f>VLOOKUP($A65,Sheet2!$B$2:$H$80,5,FALSE)</f>
        <v>#N/A</v>
      </c>
      <c r="L65" s="7" t="e">
        <f>VLOOKUP($A65,Sheet2!$B$2:$H$80,6,FALSE)</f>
        <v>#N/A</v>
      </c>
      <c r="M65" s="7" t="e">
        <f>VLOOKUP($A65,Sheet2!$B$2:$H$80,7,FALSE)</f>
        <v>#N/A</v>
      </c>
    </row>
    <row r="66" spans="1:13" x14ac:dyDescent="0.3">
      <c r="A66" s="5"/>
      <c r="B66" s="5"/>
      <c r="C66" s="5"/>
      <c r="D66" s="5"/>
      <c r="E66" s="5"/>
      <c r="F66" s="6"/>
      <c r="G66" s="6"/>
      <c r="H66" s="7" t="e">
        <f>VLOOKUP($A66,Sheet2!$B$2:$H$80,2,FALSE)</f>
        <v>#N/A</v>
      </c>
      <c r="I66" s="7" t="e">
        <f>VLOOKUP($A66,Sheet2!$B$2:$H$80,3,FALSE)</f>
        <v>#N/A</v>
      </c>
      <c r="J66" s="7" t="e">
        <f>VLOOKUP($A66,Sheet2!$B$2:$H$80,4,FALSE)</f>
        <v>#N/A</v>
      </c>
      <c r="K66" s="8" t="e">
        <f>VLOOKUP($A66,Sheet2!$B$2:$H$80,5,FALSE)</f>
        <v>#N/A</v>
      </c>
      <c r="L66" s="7" t="e">
        <f>VLOOKUP($A66,Sheet2!$B$2:$H$80,6,FALSE)</f>
        <v>#N/A</v>
      </c>
      <c r="M66" s="7" t="e">
        <f>VLOOKUP($A66,Sheet2!$B$2:$H$80,7,FALSE)</f>
        <v>#N/A</v>
      </c>
    </row>
    <row r="67" spans="1:13" x14ac:dyDescent="0.3">
      <c r="A67" s="5"/>
      <c r="B67" s="5"/>
      <c r="C67" s="5"/>
      <c r="D67" s="5"/>
      <c r="E67" s="5"/>
      <c r="F67" s="6"/>
      <c r="G67" s="6"/>
      <c r="H67" s="7" t="e">
        <f>VLOOKUP($A67,Sheet2!$B$2:$H$80,2,FALSE)</f>
        <v>#N/A</v>
      </c>
      <c r="I67" s="7" t="e">
        <f>VLOOKUP($A67,Sheet2!$B$2:$H$80,3,FALSE)</f>
        <v>#N/A</v>
      </c>
      <c r="J67" s="7" t="e">
        <f>VLOOKUP($A67,Sheet2!$B$2:$H$80,4,FALSE)</f>
        <v>#N/A</v>
      </c>
      <c r="K67" s="8" t="e">
        <f>VLOOKUP($A67,Sheet2!$B$2:$H$80,5,FALSE)</f>
        <v>#N/A</v>
      </c>
      <c r="L67" s="7" t="e">
        <f>VLOOKUP($A67,Sheet2!$B$2:$H$80,6,FALSE)</f>
        <v>#N/A</v>
      </c>
      <c r="M67" s="7" t="e">
        <f>VLOOKUP($A67,Sheet2!$B$2:$H$80,7,FALSE)</f>
        <v>#N/A</v>
      </c>
    </row>
    <row r="68" spans="1:13" x14ac:dyDescent="0.3">
      <c r="A68" s="5"/>
      <c r="B68" s="5"/>
      <c r="C68" s="5"/>
      <c r="D68" s="5"/>
      <c r="E68" s="5"/>
      <c r="F68" s="6"/>
      <c r="G68" s="6"/>
      <c r="H68" s="7" t="e">
        <f>VLOOKUP($A68,Sheet2!$B$2:$H$80,2,FALSE)</f>
        <v>#N/A</v>
      </c>
      <c r="I68" s="7" t="e">
        <f>VLOOKUP($A68,Sheet2!$B$2:$H$80,3,FALSE)</f>
        <v>#N/A</v>
      </c>
      <c r="J68" s="7" t="e">
        <f>VLOOKUP($A68,Sheet2!$B$2:$H$80,4,FALSE)</f>
        <v>#N/A</v>
      </c>
      <c r="K68" s="8" t="e">
        <f>VLOOKUP($A68,Sheet2!$B$2:$H$80,5,FALSE)</f>
        <v>#N/A</v>
      </c>
      <c r="L68" s="7" t="e">
        <f>VLOOKUP($A68,Sheet2!$B$2:$H$80,6,FALSE)</f>
        <v>#N/A</v>
      </c>
      <c r="M68" s="7" t="e">
        <f>VLOOKUP($A68,Sheet2!$B$2:$H$80,7,FALSE)</f>
        <v>#N/A</v>
      </c>
    </row>
    <row r="69" spans="1:13" x14ac:dyDescent="0.3">
      <c r="A69" s="5"/>
      <c r="B69" s="5"/>
      <c r="C69" s="5"/>
      <c r="D69" s="5"/>
      <c r="E69" s="5"/>
      <c r="F69" s="6"/>
      <c r="G69" s="6"/>
      <c r="H69" s="7" t="e">
        <f>VLOOKUP($A69,Sheet2!$B$2:$H$80,2,FALSE)</f>
        <v>#N/A</v>
      </c>
      <c r="I69" s="7" t="e">
        <f>VLOOKUP($A69,Sheet2!$B$2:$H$80,3,FALSE)</f>
        <v>#N/A</v>
      </c>
      <c r="J69" s="7" t="e">
        <f>VLOOKUP($A69,Sheet2!$B$2:$H$80,4,FALSE)</f>
        <v>#N/A</v>
      </c>
      <c r="K69" s="8" t="e">
        <f>VLOOKUP($A69,Sheet2!$B$2:$H$80,5,FALSE)</f>
        <v>#N/A</v>
      </c>
      <c r="L69" s="7" t="e">
        <f>VLOOKUP($A69,Sheet2!$B$2:$H$80,6,FALSE)</f>
        <v>#N/A</v>
      </c>
      <c r="M69" s="7" t="e">
        <f>VLOOKUP($A69,Sheet2!$B$2:$H$80,7,FALSE)</f>
        <v>#N/A</v>
      </c>
    </row>
    <row r="70" spans="1:13" x14ac:dyDescent="0.3">
      <c r="A70" s="5"/>
      <c r="B70" s="5"/>
      <c r="C70" s="5"/>
      <c r="D70" s="5"/>
      <c r="E70" s="5"/>
      <c r="F70" s="6"/>
      <c r="G70" s="6"/>
      <c r="H70" s="7" t="e">
        <f>VLOOKUP($A70,Sheet2!$B$2:$H$80,2,FALSE)</f>
        <v>#N/A</v>
      </c>
      <c r="I70" s="7" t="e">
        <f>VLOOKUP($A70,Sheet2!$B$2:$H$80,3,FALSE)</f>
        <v>#N/A</v>
      </c>
      <c r="J70" s="7" t="e">
        <f>VLOOKUP($A70,Sheet2!$B$2:$H$80,4,FALSE)</f>
        <v>#N/A</v>
      </c>
      <c r="K70" s="8" t="e">
        <f>VLOOKUP($A70,Sheet2!$B$2:$H$80,5,FALSE)</f>
        <v>#N/A</v>
      </c>
      <c r="L70" s="7" t="e">
        <f>VLOOKUP($A70,Sheet2!$B$2:$H$80,6,FALSE)</f>
        <v>#N/A</v>
      </c>
      <c r="M70" s="7" t="e">
        <f>VLOOKUP($A70,Sheet2!$B$2:$H$80,7,FALSE)</f>
        <v>#N/A</v>
      </c>
    </row>
    <row r="71" spans="1:13" x14ac:dyDescent="0.3">
      <c r="A71" s="5"/>
      <c r="B71" s="5"/>
      <c r="C71" s="5"/>
      <c r="D71" s="5"/>
      <c r="E71" s="5"/>
      <c r="F71" s="6"/>
      <c r="G71" s="6"/>
      <c r="H71" s="7" t="e">
        <f>VLOOKUP($A71,Sheet2!$B$2:$H$80,2,FALSE)</f>
        <v>#N/A</v>
      </c>
      <c r="I71" s="7" t="e">
        <f>VLOOKUP($A71,Sheet2!$B$2:$H$80,3,FALSE)</f>
        <v>#N/A</v>
      </c>
      <c r="J71" s="7" t="e">
        <f>VLOOKUP($A71,Sheet2!$B$2:$H$80,4,FALSE)</f>
        <v>#N/A</v>
      </c>
      <c r="K71" s="8" t="e">
        <f>VLOOKUP($A71,Sheet2!$B$2:$H$80,5,FALSE)</f>
        <v>#N/A</v>
      </c>
      <c r="L71" s="7" t="e">
        <f>VLOOKUP($A71,Sheet2!$B$2:$H$80,6,FALSE)</f>
        <v>#N/A</v>
      </c>
      <c r="M71" s="7" t="e">
        <f>VLOOKUP($A71,Sheet2!$B$2:$H$80,7,FALSE)</f>
        <v>#N/A</v>
      </c>
    </row>
    <row r="72" spans="1:13" x14ac:dyDescent="0.3">
      <c r="A72" s="5"/>
      <c r="B72" s="5"/>
      <c r="C72" s="5"/>
      <c r="D72" s="5"/>
      <c r="E72" s="5"/>
      <c r="F72" s="6"/>
      <c r="G72" s="6"/>
      <c r="H72" s="7" t="e">
        <f>VLOOKUP($A72,Sheet2!$B$2:$H$80,2,FALSE)</f>
        <v>#N/A</v>
      </c>
      <c r="I72" s="7" t="e">
        <f>VLOOKUP($A72,Sheet2!$B$2:$H$80,3,FALSE)</f>
        <v>#N/A</v>
      </c>
      <c r="J72" s="7" t="e">
        <f>VLOOKUP($A72,Sheet2!$B$2:$H$80,4,FALSE)</f>
        <v>#N/A</v>
      </c>
      <c r="K72" s="8" t="e">
        <f>VLOOKUP($A72,Sheet2!$B$2:$H$80,5,FALSE)</f>
        <v>#N/A</v>
      </c>
      <c r="L72" s="7" t="e">
        <f>VLOOKUP($A72,Sheet2!$B$2:$H$80,6,FALSE)</f>
        <v>#N/A</v>
      </c>
      <c r="M72" s="7" t="e">
        <f>VLOOKUP($A72,Sheet2!$B$2:$H$80,7,FALSE)</f>
        <v>#N/A</v>
      </c>
    </row>
    <row r="73" spans="1:13" x14ac:dyDescent="0.3">
      <c r="A73" s="5"/>
      <c r="B73" s="5"/>
      <c r="C73" s="5"/>
      <c r="D73" s="5"/>
      <c r="E73" s="5"/>
      <c r="F73" s="6"/>
      <c r="G73" s="6"/>
      <c r="H73" s="7" t="e">
        <f>VLOOKUP($A73,Sheet2!$B$2:$H$80,2,FALSE)</f>
        <v>#N/A</v>
      </c>
      <c r="I73" s="7" t="e">
        <f>VLOOKUP($A73,Sheet2!$B$2:$H$80,3,FALSE)</f>
        <v>#N/A</v>
      </c>
      <c r="J73" s="7" t="e">
        <f>VLOOKUP($A73,Sheet2!$B$2:$H$80,4,FALSE)</f>
        <v>#N/A</v>
      </c>
      <c r="K73" s="8" t="e">
        <f>VLOOKUP($A73,Sheet2!$B$2:$H$80,5,FALSE)</f>
        <v>#N/A</v>
      </c>
      <c r="L73" s="7" t="e">
        <f>VLOOKUP($A73,Sheet2!$B$2:$H$80,6,FALSE)</f>
        <v>#N/A</v>
      </c>
      <c r="M73" s="7" t="e">
        <f>VLOOKUP($A73,Sheet2!$B$2:$H$80,7,FALSE)</f>
        <v>#N/A</v>
      </c>
    </row>
    <row r="74" spans="1:13" x14ac:dyDescent="0.3">
      <c r="A74" s="5"/>
      <c r="B74" s="5"/>
      <c r="C74" s="5"/>
      <c r="D74" s="5"/>
      <c r="E74" s="5"/>
      <c r="F74" s="6"/>
      <c r="G74" s="6"/>
      <c r="H74" s="7" t="e">
        <f>VLOOKUP($A74,Sheet2!$B$2:$H$80,2,FALSE)</f>
        <v>#N/A</v>
      </c>
      <c r="I74" s="7" t="e">
        <f>VLOOKUP($A74,Sheet2!$B$2:$H$80,3,FALSE)</f>
        <v>#N/A</v>
      </c>
      <c r="J74" s="7" t="e">
        <f>VLOOKUP($A74,Sheet2!$B$2:$H$80,4,FALSE)</f>
        <v>#N/A</v>
      </c>
      <c r="K74" s="8" t="e">
        <f>VLOOKUP($A74,Sheet2!$B$2:$H$80,5,FALSE)</f>
        <v>#N/A</v>
      </c>
      <c r="L74" s="7" t="e">
        <f>VLOOKUP($A74,Sheet2!$B$2:$H$80,6,FALSE)</f>
        <v>#N/A</v>
      </c>
      <c r="M74" s="7" t="e">
        <f>VLOOKUP($A74,Sheet2!$B$2:$H$80,7,FALSE)</f>
        <v>#N/A</v>
      </c>
    </row>
    <row r="75" spans="1:13" x14ac:dyDescent="0.3">
      <c r="A75" s="5"/>
      <c r="B75" s="5"/>
      <c r="C75" s="5"/>
      <c r="D75" s="5"/>
      <c r="E75" s="5"/>
      <c r="F75" s="6"/>
      <c r="G75" s="6"/>
      <c r="H75" s="7" t="e">
        <f>VLOOKUP($A75,Sheet2!$B$2:$H$80,2,FALSE)</f>
        <v>#N/A</v>
      </c>
      <c r="I75" s="7" t="e">
        <f>VLOOKUP($A75,Sheet2!$B$2:$H$80,3,FALSE)</f>
        <v>#N/A</v>
      </c>
      <c r="J75" s="7" t="e">
        <f>VLOOKUP($A75,Sheet2!$B$2:$H$80,4,FALSE)</f>
        <v>#N/A</v>
      </c>
      <c r="K75" s="8" t="e">
        <f>VLOOKUP($A75,Sheet2!$B$2:$H$80,5,FALSE)</f>
        <v>#N/A</v>
      </c>
      <c r="L75" s="7" t="e">
        <f>VLOOKUP($A75,Sheet2!$B$2:$H$80,6,FALSE)</f>
        <v>#N/A</v>
      </c>
      <c r="M75" s="7" t="e">
        <f>VLOOKUP($A75,Sheet2!$B$2:$H$80,7,FALSE)</f>
        <v>#N/A</v>
      </c>
    </row>
    <row r="76" spans="1:13" x14ac:dyDescent="0.3">
      <c r="A76" s="5"/>
      <c r="B76" s="5"/>
      <c r="C76" s="5"/>
      <c r="D76" s="5"/>
      <c r="E76" s="5"/>
      <c r="F76" s="6"/>
      <c r="G76" s="6"/>
      <c r="H76" s="7" t="e">
        <f>VLOOKUP($A76,Sheet2!$B$2:$H$80,2,FALSE)</f>
        <v>#N/A</v>
      </c>
      <c r="I76" s="7" t="e">
        <f>VLOOKUP($A76,Sheet2!$B$2:$H$80,3,FALSE)</f>
        <v>#N/A</v>
      </c>
      <c r="J76" s="7" t="e">
        <f>VLOOKUP($A76,Sheet2!$B$2:$H$80,4,FALSE)</f>
        <v>#N/A</v>
      </c>
      <c r="K76" s="8" t="e">
        <f>VLOOKUP($A76,Sheet2!$B$2:$H$80,5,FALSE)</f>
        <v>#N/A</v>
      </c>
      <c r="L76" s="7" t="e">
        <f>VLOOKUP($A76,Sheet2!$B$2:$H$80,6,FALSE)</f>
        <v>#N/A</v>
      </c>
      <c r="M76" s="7" t="e">
        <f>VLOOKUP($A76,Sheet2!$B$2:$H$80,7,FALSE)</f>
        <v>#N/A</v>
      </c>
    </row>
    <row r="77" spans="1:13" x14ac:dyDescent="0.3">
      <c r="A77" s="5"/>
      <c r="B77" s="5"/>
      <c r="C77" s="5"/>
      <c r="D77" s="5"/>
      <c r="E77" s="5"/>
      <c r="F77" s="6"/>
      <c r="G77" s="6"/>
      <c r="H77" s="7" t="e">
        <f>VLOOKUP($A77,Sheet2!$B$2:$H$80,2,FALSE)</f>
        <v>#N/A</v>
      </c>
      <c r="I77" s="7" t="e">
        <f>VLOOKUP($A77,Sheet2!$B$2:$H$80,3,FALSE)</f>
        <v>#N/A</v>
      </c>
      <c r="J77" s="7" t="e">
        <f>VLOOKUP($A77,Sheet2!$B$2:$H$80,4,FALSE)</f>
        <v>#N/A</v>
      </c>
      <c r="K77" s="8" t="e">
        <f>VLOOKUP($A77,Sheet2!$B$2:$H$80,5,FALSE)</f>
        <v>#N/A</v>
      </c>
      <c r="L77" s="7" t="e">
        <f>VLOOKUP($A77,Sheet2!$B$2:$H$80,6,FALSE)</f>
        <v>#N/A</v>
      </c>
      <c r="M77" s="7" t="e">
        <f>VLOOKUP($A77,Sheet2!$B$2:$H$80,7,FALSE)</f>
        <v>#N/A</v>
      </c>
    </row>
    <row r="78" spans="1:13" x14ac:dyDescent="0.3">
      <c r="A78" s="5"/>
      <c r="B78" s="5"/>
      <c r="C78" s="5"/>
      <c r="D78" s="5"/>
      <c r="E78" s="5"/>
      <c r="F78" s="6"/>
      <c r="G78" s="6"/>
      <c r="H78" s="7" t="e">
        <f>VLOOKUP($A78,Sheet2!$B$2:$H$80,2,FALSE)</f>
        <v>#N/A</v>
      </c>
      <c r="I78" s="7" t="e">
        <f>VLOOKUP($A78,Sheet2!$B$2:$H$80,3,FALSE)</f>
        <v>#N/A</v>
      </c>
      <c r="J78" s="7" t="e">
        <f>VLOOKUP($A78,Sheet2!$B$2:$H$80,4,FALSE)</f>
        <v>#N/A</v>
      </c>
      <c r="K78" s="8" t="e">
        <f>VLOOKUP($A78,Sheet2!$B$2:$H$80,5,FALSE)</f>
        <v>#N/A</v>
      </c>
      <c r="L78" s="7" t="e">
        <f>VLOOKUP($A78,Sheet2!$B$2:$H$80,6,FALSE)</f>
        <v>#N/A</v>
      </c>
      <c r="M78" s="7" t="e">
        <f>VLOOKUP($A78,Sheet2!$B$2:$H$80,7,FALSE)</f>
        <v>#N/A</v>
      </c>
    </row>
    <row r="79" spans="1:13" x14ac:dyDescent="0.3">
      <c r="A79" s="5"/>
      <c r="B79" s="5"/>
      <c r="C79" s="5"/>
      <c r="D79" s="5"/>
      <c r="E79" s="5"/>
      <c r="F79" s="6"/>
      <c r="G79" s="6"/>
      <c r="H79" s="7" t="e">
        <f>VLOOKUP($A79,Sheet2!$B$2:$H$80,2,FALSE)</f>
        <v>#N/A</v>
      </c>
      <c r="I79" s="7" t="e">
        <f>VLOOKUP($A79,Sheet2!$B$2:$H$80,3,FALSE)</f>
        <v>#N/A</v>
      </c>
      <c r="J79" s="7" t="e">
        <f>VLOOKUP($A79,Sheet2!$B$2:$H$80,4,FALSE)</f>
        <v>#N/A</v>
      </c>
      <c r="K79" s="8" t="e">
        <f>VLOOKUP($A79,Sheet2!$B$2:$H$80,5,FALSE)</f>
        <v>#N/A</v>
      </c>
      <c r="L79" s="7" t="e">
        <f>VLOOKUP($A79,Sheet2!$B$2:$H$80,6,FALSE)</f>
        <v>#N/A</v>
      </c>
      <c r="M79" s="7" t="e">
        <f>VLOOKUP($A79,Sheet2!$B$2:$H$80,7,FALSE)</f>
        <v>#N/A</v>
      </c>
    </row>
    <row r="80" spans="1:13" x14ac:dyDescent="0.3">
      <c r="A80" s="5"/>
      <c r="B80" s="5"/>
      <c r="C80" s="5"/>
      <c r="D80" s="5"/>
      <c r="E80" s="5"/>
      <c r="F80" s="6"/>
      <c r="G80" s="6"/>
      <c r="H80" s="7" t="e">
        <f>VLOOKUP($A80,Sheet2!$B$2:$H$80,2,FALSE)</f>
        <v>#N/A</v>
      </c>
      <c r="I80" s="7" t="e">
        <f>VLOOKUP($A80,Sheet2!$B$2:$H$80,3,FALSE)</f>
        <v>#N/A</v>
      </c>
      <c r="J80" s="7" t="e">
        <f>VLOOKUP($A80,Sheet2!$B$2:$H$80,4,FALSE)</f>
        <v>#N/A</v>
      </c>
      <c r="K80" s="8" t="e">
        <f>VLOOKUP($A80,Sheet2!$B$2:$H$80,5,FALSE)</f>
        <v>#N/A</v>
      </c>
      <c r="L80" s="7" t="e">
        <f>VLOOKUP($A80,Sheet2!$B$2:$H$80,6,FALSE)</f>
        <v>#N/A</v>
      </c>
      <c r="M80" s="7" t="e">
        <f>VLOOKUP($A80,Sheet2!$B$2:$H$80,7,FALSE)</f>
        <v>#N/A</v>
      </c>
    </row>
  </sheetData>
  <sheetProtection algorithmName="SHA-512" hashValue="4jZZ77wCO+GaRFzxxEAb1PsgeZYV5ryE74Fviq4kUauz7v6lQDNn1no4ymqQUWuxoUO0ADbniPuGvmlEWp7suQ==" saltValue="bwTovMAbKTerlZun7wQwig==" spinCount="100000" sheet="1" selectLockedCells="1"/>
  <mergeCells count="2">
    <mergeCell ref="A1:M1"/>
    <mergeCell ref="A2:M2"/>
  </mergeCells>
  <hyperlinks>
    <hyperlink ref="D4" r:id="rId1" xr:uid="{F407362B-2431-41A5-964C-5B9A970CB2A9}"/>
    <hyperlink ref="D5" r:id="rId2" xr:uid="{6E904D21-2BB7-434E-8B39-395D3F976AA6}"/>
    <hyperlink ref="E4" r:id="rId3" xr:uid="{40410A2E-EE33-4E48-A5B1-AAE1B02C449B}"/>
    <hyperlink ref="E5" r:id="rId4" xr:uid="{8DBBDA7A-EEB7-4F84-B516-660F74491D0C}"/>
  </hyperlinks>
  <pageMargins left="0.7" right="0.7" top="0.75" bottom="0.75" header="0.3" footer="0.3"/>
  <drawing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667CA8-A777-41CC-A515-D5603E095A97}">
          <x14:formula1>
            <xm:f>Sheet2!$B$2:$B$80</xm:f>
          </x14:formula1>
          <xm:sqref>A4:A80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D4C59-F5DC-4227-8180-0393B971E44C}">
  <dimension ref="A1:H80"/>
  <sheetViews>
    <sheetView topLeftCell="A51" workbookViewId="0">
      <selection activeCell="B6" sqref="B6"/>
    </sheetView>
  </sheetViews>
  <sheetFormatPr defaultRowHeight="14.4" x14ac:dyDescent="0.3"/>
  <cols>
    <col min="1" max="1" width="3.33203125" bestFit="1" customWidth="1"/>
    <col min="2" max="2" width="14" customWidth="1"/>
    <col min="3" max="3" width="77.6640625" bestFit="1" customWidth="1"/>
    <col min="4" max="4" width="34.33203125" customWidth="1"/>
    <col min="5" max="5" width="24.33203125" customWidth="1"/>
    <col min="6" max="6" width="13.5546875" customWidth="1"/>
    <col min="7" max="7" width="10.33203125" customWidth="1"/>
    <col min="8" max="8" width="9.44140625" customWidth="1"/>
  </cols>
  <sheetData>
    <row r="1" spans="1:8" x14ac:dyDescent="0.3">
      <c r="A1" s="16" t="s">
        <v>18</v>
      </c>
      <c r="B1" s="16" t="s">
        <v>0</v>
      </c>
      <c r="C1" s="16" t="s">
        <v>2</v>
      </c>
      <c r="D1" s="16" t="s">
        <v>1</v>
      </c>
      <c r="E1" s="16" t="s">
        <v>19</v>
      </c>
      <c r="F1" s="16" t="s">
        <v>20</v>
      </c>
      <c r="G1" s="16" t="s">
        <v>21</v>
      </c>
      <c r="H1" s="16" t="s">
        <v>22</v>
      </c>
    </row>
    <row r="2" spans="1:8" ht="26.4" x14ac:dyDescent="0.3">
      <c r="A2" s="13">
        <v>1</v>
      </c>
      <c r="B2" s="13" t="s">
        <v>34</v>
      </c>
      <c r="C2" s="14" t="s">
        <v>113</v>
      </c>
      <c r="D2" s="14" t="s">
        <v>192</v>
      </c>
      <c r="E2" s="14" t="s">
        <v>252</v>
      </c>
      <c r="F2" s="15">
        <v>45717</v>
      </c>
      <c r="G2" s="17">
        <v>300</v>
      </c>
      <c r="H2" s="17" t="s">
        <v>17</v>
      </c>
    </row>
    <row r="3" spans="1:8" ht="26.4" x14ac:dyDescent="0.3">
      <c r="A3" s="13">
        <v>2</v>
      </c>
      <c r="B3" s="13" t="s">
        <v>35</v>
      </c>
      <c r="C3" s="14" t="s">
        <v>114</v>
      </c>
      <c r="D3" s="14" t="s">
        <v>192</v>
      </c>
      <c r="E3" s="14" t="s">
        <v>252</v>
      </c>
      <c r="F3" s="15">
        <v>45962</v>
      </c>
      <c r="G3" s="17">
        <v>300</v>
      </c>
      <c r="H3" s="17" t="s">
        <v>17</v>
      </c>
    </row>
    <row r="4" spans="1:8" x14ac:dyDescent="0.3">
      <c r="A4" s="13">
        <v>3</v>
      </c>
      <c r="B4" s="13" t="s">
        <v>36</v>
      </c>
      <c r="C4" s="14" t="s">
        <v>115</v>
      </c>
      <c r="D4" s="14" t="s">
        <v>193</v>
      </c>
      <c r="E4" s="14" t="s">
        <v>252</v>
      </c>
      <c r="F4" s="15">
        <v>45717</v>
      </c>
      <c r="G4" s="17">
        <v>300</v>
      </c>
      <c r="H4" s="17" t="s">
        <v>17</v>
      </c>
    </row>
    <row r="5" spans="1:8" ht="26.4" x14ac:dyDescent="0.3">
      <c r="A5" s="13">
        <v>4</v>
      </c>
      <c r="B5" s="13" t="s">
        <v>37</v>
      </c>
      <c r="C5" s="14" t="s">
        <v>116</v>
      </c>
      <c r="D5" s="14" t="s">
        <v>194</v>
      </c>
      <c r="E5" s="14" t="s">
        <v>252</v>
      </c>
      <c r="F5" s="15">
        <v>45809</v>
      </c>
      <c r="G5" s="17">
        <v>300</v>
      </c>
      <c r="H5" s="17" t="s">
        <v>17</v>
      </c>
    </row>
    <row r="6" spans="1:8" ht="26.4" x14ac:dyDescent="0.3">
      <c r="A6" s="13">
        <v>5</v>
      </c>
      <c r="B6" s="13" t="s">
        <v>38</v>
      </c>
      <c r="C6" s="14" t="s">
        <v>117</v>
      </c>
      <c r="D6" s="14" t="s">
        <v>195</v>
      </c>
      <c r="E6" s="14" t="s">
        <v>252</v>
      </c>
      <c r="F6" s="15">
        <v>45931</v>
      </c>
      <c r="G6" s="17">
        <v>300</v>
      </c>
      <c r="H6" s="17" t="s">
        <v>17</v>
      </c>
    </row>
    <row r="7" spans="1:8" x14ac:dyDescent="0.3">
      <c r="A7" s="13">
        <v>6</v>
      </c>
      <c r="B7" s="13" t="s">
        <v>39</v>
      </c>
      <c r="C7" s="14" t="s">
        <v>118</v>
      </c>
      <c r="D7" s="14" t="s">
        <v>196</v>
      </c>
      <c r="E7" s="14" t="s">
        <v>252</v>
      </c>
      <c r="F7" s="15">
        <v>45748</v>
      </c>
      <c r="G7" s="17">
        <v>300</v>
      </c>
      <c r="H7" s="17" t="s">
        <v>17</v>
      </c>
    </row>
    <row r="8" spans="1:8" x14ac:dyDescent="0.3">
      <c r="A8" s="13">
        <v>7</v>
      </c>
      <c r="B8" s="13" t="s">
        <v>40</v>
      </c>
      <c r="C8" s="14" t="s">
        <v>119</v>
      </c>
      <c r="D8" s="14" t="s">
        <v>196</v>
      </c>
      <c r="E8" s="14" t="s">
        <v>252</v>
      </c>
      <c r="F8" s="15">
        <v>45931</v>
      </c>
      <c r="G8" s="17">
        <v>300</v>
      </c>
      <c r="H8" s="17" t="s">
        <v>17</v>
      </c>
    </row>
    <row r="9" spans="1:8" ht="26.4" x14ac:dyDescent="0.3">
      <c r="A9" s="13">
        <v>8</v>
      </c>
      <c r="B9" s="13" t="s">
        <v>41</v>
      </c>
      <c r="C9" s="14" t="s">
        <v>120</v>
      </c>
      <c r="D9" s="14" t="s">
        <v>197</v>
      </c>
      <c r="E9" s="14" t="s">
        <v>11</v>
      </c>
      <c r="F9" s="15">
        <v>45717</v>
      </c>
      <c r="G9" s="17">
        <v>300</v>
      </c>
      <c r="H9" s="17" t="s">
        <v>17</v>
      </c>
    </row>
    <row r="10" spans="1:8" ht="26.4" x14ac:dyDescent="0.3">
      <c r="A10" s="13">
        <v>9</v>
      </c>
      <c r="B10" s="13" t="s">
        <v>42</v>
      </c>
      <c r="C10" s="14" t="s">
        <v>121</v>
      </c>
      <c r="D10" s="14" t="s">
        <v>198</v>
      </c>
      <c r="E10" s="14" t="s">
        <v>11</v>
      </c>
      <c r="F10" s="15">
        <v>45717</v>
      </c>
      <c r="G10" s="17">
        <v>300</v>
      </c>
      <c r="H10" s="17" t="s">
        <v>17</v>
      </c>
    </row>
    <row r="11" spans="1:8" ht="26.4" x14ac:dyDescent="0.3">
      <c r="A11" s="13">
        <v>10</v>
      </c>
      <c r="B11" s="13" t="s">
        <v>43</v>
      </c>
      <c r="C11" s="14" t="s">
        <v>122</v>
      </c>
      <c r="D11" s="14" t="s">
        <v>199</v>
      </c>
      <c r="E11" s="14" t="s">
        <v>11</v>
      </c>
      <c r="F11" s="15">
        <v>45717</v>
      </c>
      <c r="G11" s="17">
        <v>300</v>
      </c>
      <c r="H11" s="17" t="s">
        <v>17</v>
      </c>
    </row>
    <row r="12" spans="1:8" ht="26.4" x14ac:dyDescent="0.3">
      <c r="A12" s="13">
        <v>11</v>
      </c>
      <c r="B12" s="13" t="s">
        <v>44</v>
      </c>
      <c r="C12" s="14" t="s">
        <v>123</v>
      </c>
      <c r="D12" s="14" t="s">
        <v>200</v>
      </c>
      <c r="E12" s="14" t="s">
        <v>11</v>
      </c>
      <c r="F12" s="15">
        <v>45748</v>
      </c>
      <c r="G12" s="17">
        <v>300</v>
      </c>
      <c r="H12" s="17" t="s">
        <v>17</v>
      </c>
    </row>
    <row r="13" spans="1:8" ht="26.4" x14ac:dyDescent="0.3">
      <c r="A13" s="13">
        <v>12</v>
      </c>
      <c r="B13" s="13" t="s">
        <v>45</v>
      </c>
      <c r="C13" s="14" t="s">
        <v>124</v>
      </c>
      <c r="D13" s="14" t="s">
        <v>201</v>
      </c>
      <c r="E13" s="14" t="s">
        <v>11</v>
      </c>
      <c r="F13" s="15">
        <v>45717</v>
      </c>
      <c r="G13" s="17">
        <v>300</v>
      </c>
      <c r="H13" s="17" t="s">
        <v>17</v>
      </c>
    </row>
    <row r="14" spans="1:8" ht="26.4" x14ac:dyDescent="0.3">
      <c r="A14" s="13">
        <v>13</v>
      </c>
      <c r="B14" s="13" t="s">
        <v>46</v>
      </c>
      <c r="C14" s="14" t="s">
        <v>125</v>
      </c>
      <c r="D14" s="14" t="s">
        <v>202</v>
      </c>
      <c r="E14" s="14" t="s">
        <v>11</v>
      </c>
      <c r="F14" s="15">
        <v>45839</v>
      </c>
      <c r="G14" s="17">
        <v>300</v>
      </c>
      <c r="H14" s="17" t="s">
        <v>17</v>
      </c>
    </row>
    <row r="15" spans="1:8" ht="26.4" x14ac:dyDescent="0.3">
      <c r="A15" s="13">
        <v>14</v>
      </c>
      <c r="B15" s="13" t="s">
        <v>47</v>
      </c>
      <c r="C15" s="14" t="s">
        <v>126</v>
      </c>
      <c r="D15" s="14" t="s">
        <v>203</v>
      </c>
      <c r="E15" s="14" t="s">
        <v>11</v>
      </c>
      <c r="F15" s="15">
        <v>45870</v>
      </c>
      <c r="G15" s="17">
        <v>300</v>
      </c>
      <c r="H15" s="17" t="s">
        <v>17</v>
      </c>
    </row>
    <row r="16" spans="1:8" x14ac:dyDescent="0.3">
      <c r="A16" s="13">
        <v>15</v>
      </c>
      <c r="B16" s="13" t="s">
        <v>48</v>
      </c>
      <c r="C16" s="14" t="s">
        <v>127</v>
      </c>
      <c r="D16" s="14" t="s">
        <v>204</v>
      </c>
      <c r="E16" s="14" t="s">
        <v>12</v>
      </c>
      <c r="F16" s="15">
        <v>45809</v>
      </c>
      <c r="G16" s="17">
        <v>300</v>
      </c>
      <c r="H16" s="17" t="s">
        <v>17</v>
      </c>
    </row>
    <row r="17" spans="1:8" ht="26.4" x14ac:dyDescent="0.3">
      <c r="A17" s="13">
        <v>16</v>
      </c>
      <c r="B17" s="13" t="s">
        <v>49</v>
      </c>
      <c r="C17" s="14" t="s">
        <v>128</v>
      </c>
      <c r="D17" s="14" t="s">
        <v>205</v>
      </c>
      <c r="E17" s="14" t="s">
        <v>11</v>
      </c>
      <c r="F17" s="15">
        <v>45870</v>
      </c>
      <c r="G17" s="17">
        <v>300</v>
      </c>
      <c r="H17" s="17" t="s">
        <v>17</v>
      </c>
    </row>
    <row r="18" spans="1:8" ht="26.4" x14ac:dyDescent="0.3">
      <c r="A18" s="13">
        <v>17</v>
      </c>
      <c r="B18" s="13" t="s">
        <v>50</v>
      </c>
      <c r="C18" s="14" t="s">
        <v>129</v>
      </c>
      <c r="D18" s="14" t="s">
        <v>206</v>
      </c>
      <c r="E18" s="14" t="s">
        <v>11</v>
      </c>
      <c r="F18" s="15">
        <v>45809</v>
      </c>
      <c r="G18" s="17">
        <v>300</v>
      </c>
      <c r="H18" s="17" t="s">
        <v>17</v>
      </c>
    </row>
    <row r="19" spans="1:8" ht="26.4" x14ac:dyDescent="0.3">
      <c r="A19" s="13">
        <v>18</v>
      </c>
      <c r="B19" s="13" t="s">
        <v>51</v>
      </c>
      <c r="C19" s="14" t="s">
        <v>130</v>
      </c>
      <c r="D19" s="14" t="s">
        <v>207</v>
      </c>
      <c r="E19" s="14" t="s">
        <v>11</v>
      </c>
      <c r="F19" s="15">
        <v>45809</v>
      </c>
      <c r="G19" s="17">
        <v>300</v>
      </c>
      <c r="H19" s="17" t="s">
        <v>17</v>
      </c>
    </row>
    <row r="20" spans="1:8" ht="26.4" x14ac:dyDescent="0.3">
      <c r="A20" s="13">
        <v>19</v>
      </c>
      <c r="B20" s="13" t="s">
        <v>52</v>
      </c>
      <c r="C20" s="14" t="s">
        <v>131</v>
      </c>
      <c r="D20" s="14" t="s">
        <v>208</v>
      </c>
      <c r="E20" s="14" t="s">
        <v>11</v>
      </c>
      <c r="F20" s="15">
        <v>45839</v>
      </c>
      <c r="G20" s="17">
        <v>300</v>
      </c>
      <c r="H20" s="17" t="s">
        <v>17</v>
      </c>
    </row>
    <row r="21" spans="1:8" ht="26.4" x14ac:dyDescent="0.3">
      <c r="A21" s="13">
        <v>20</v>
      </c>
      <c r="B21" s="13" t="s">
        <v>53</v>
      </c>
      <c r="C21" s="14" t="s">
        <v>132</v>
      </c>
      <c r="D21" s="14" t="s">
        <v>209</v>
      </c>
      <c r="E21" s="14" t="s">
        <v>11</v>
      </c>
      <c r="F21" s="15">
        <v>45839</v>
      </c>
      <c r="G21" s="17">
        <v>300</v>
      </c>
      <c r="H21" s="17" t="s">
        <v>17</v>
      </c>
    </row>
    <row r="22" spans="1:8" ht="26.4" x14ac:dyDescent="0.3">
      <c r="A22" s="13">
        <v>21</v>
      </c>
      <c r="B22" s="13" t="s">
        <v>54</v>
      </c>
      <c r="C22" s="14" t="s">
        <v>133</v>
      </c>
      <c r="D22" s="14" t="s">
        <v>6</v>
      </c>
      <c r="E22" s="14" t="s">
        <v>11</v>
      </c>
      <c r="F22" s="15">
        <v>45809</v>
      </c>
      <c r="G22" s="17">
        <v>300</v>
      </c>
      <c r="H22" s="17" t="s">
        <v>17</v>
      </c>
    </row>
    <row r="23" spans="1:8" ht="26.4" x14ac:dyDescent="0.3">
      <c r="A23" s="13">
        <v>22</v>
      </c>
      <c r="B23" s="13" t="s">
        <v>55</v>
      </c>
      <c r="C23" s="14" t="s">
        <v>134</v>
      </c>
      <c r="D23" s="14" t="s">
        <v>210</v>
      </c>
      <c r="E23" s="14" t="s">
        <v>11</v>
      </c>
      <c r="F23" s="15">
        <v>45778</v>
      </c>
      <c r="G23" s="17">
        <v>300</v>
      </c>
      <c r="H23" s="17" t="s">
        <v>17</v>
      </c>
    </row>
    <row r="24" spans="1:8" ht="26.4" x14ac:dyDescent="0.3">
      <c r="A24" s="13">
        <v>23</v>
      </c>
      <c r="B24" s="13" t="s">
        <v>56</v>
      </c>
      <c r="C24" s="14" t="s">
        <v>135</v>
      </c>
      <c r="D24" s="14" t="s">
        <v>211</v>
      </c>
      <c r="E24" s="14" t="s">
        <v>11</v>
      </c>
      <c r="F24" s="15">
        <v>45870</v>
      </c>
      <c r="G24" s="17">
        <v>300</v>
      </c>
      <c r="H24" s="17" t="s">
        <v>17</v>
      </c>
    </row>
    <row r="25" spans="1:8" ht="26.4" x14ac:dyDescent="0.3">
      <c r="A25" s="13">
        <v>24</v>
      </c>
      <c r="B25" s="13" t="s">
        <v>57</v>
      </c>
      <c r="C25" s="14" t="s">
        <v>136</v>
      </c>
      <c r="D25" s="14" t="s">
        <v>7</v>
      </c>
      <c r="E25" s="14" t="s">
        <v>11</v>
      </c>
      <c r="F25" s="15">
        <v>45809</v>
      </c>
      <c r="G25" s="17">
        <v>300</v>
      </c>
      <c r="H25" s="17" t="s">
        <v>17</v>
      </c>
    </row>
    <row r="26" spans="1:8" ht="26.4" x14ac:dyDescent="0.3">
      <c r="A26" s="13">
        <v>25</v>
      </c>
      <c r="B26" s="13" t="s">
        <v>58</v>
      </c>
      <c r="C26" s="14" t="s">
        <v>137</v>
      </c>
      <c r="D26" s="14" t="s">
        <v>212</v>
      </c>
      <c r="E26" s="14" t="s">
        <v>11</v>
      </c>
      <c r="F26" s="15">
        <v>45748</v>
      </c>
      <c r="G26" s="17">
        <v>300</v>
      </c>
      <c r="H26" s="17" t="s">
        <v>17</v>
      </c>
    </row>
    <row r="27" spans="1:8" ht="26.4" x14ac:dyDescent="0.3">
      <c r="A27" s="13">
        <v>26</v>
      </c>
      <c r="B27" s="13" t="s">
        <v>59</v>
      </c>
      <c r="C27" s="14" t="s">
        <v>138</v>
      </c>
      <c r="D27" s="14" t="s">
        <v>213</v>
      </c>
      <c r="E27" s="14" t="s">
        <v>11</v>
      </c>
      <c r="F27" s="15">
        <v>45778</v>
      </c>
      <c r="G27" s="17">
        <v>300</v>
      </c>
      <c r="H27" s="17" t="s">
        <v>17</v>
      </c>
    </row>
    <row r="28" spans="1:8" ht="26.4" x14ac:dyDescent="0.3">
      <c r="A28" s="13">
        <v>27</v>
      </c>
      <c r="B28" s="13" t="s">
        <v>60</v>
      </c>
      <c r="C28" s="14" t="s">
        <v>139</v>
      </c>
      <c r="D28" s="14" t="s">
        <v>214</v>
      </c>
      <c r="E28" s="14" t="s">
        <v>11</v>
      </c>
      <c r="F28" s="15">
        <v>45748</v>
      </c>
      <c r="G28" s="17">
        <v>300</v>
      </c>
      <c r="H28" s="17" t="s">
        <v>17</v>
      </c>
    </row>
    <row r="29" spans="1:8" ht="26.4" x14ac:dyDescent="0.3">
      <c r="A29" s="13">
        <v>28</v>
      </c>
      <c r="B29" s="13" t="s">
        <v>61</v>
      </c>
      <c r="C29" s="14" t="s">
        <v>140</v>
      </c>
      <c r="D29" s="14" t="s">
        <v>8</v>
      </c>
      <c r="E29" s="14" t="s">
        <v>11</v>
      </c>
      <c r="F29" s="15">
        <v>45901</v>
      </c>
      <c r="G29" s="17">
        <v>300</v>
      </c>
      <c r="H29" s="17" t="s">
        <v>17</v>
      </c>
    </row>
    <row r="30" spans="1:8" ht="26.4" x14ac:dyDescent="0.3">
      <c r="A30" s="13">
        <v>29</v>
      </c>
      <c r="B30" s="13" t="s">
        <v>62</v>
      </c>
      <c r="C30" s="14" t="s">
        <v>141</v>
      </c>
      <c r="D30" s="14" t="s">
        <v>215</v>
      </c>
      <c r="E30" s="14" t="s">
        <v>11</v>
      </c>
      <c r="F30" s="15">
        <v>45870</v>
      </c>
      <c r="G30" s="17">
        <v>300</v>
      </c>
      <c r="H30" s="17" t="s">
        <v>17</v>
      </c>
    </row>
    <row r="31" spans="1:8" ht="26.4" x14ac:dyDescent="0.3">
      <c r="A31" s="13">
        <v>30</v>
      </c>
      <c r="B31" s="13" t="s">
        <v>63</v>
      </c>
      <c r="C31" s="14" t="s">
        <v>142</v>
      </c>
      <c r="D31" s="14" t="s">
        <v>216</v>
      </c>
      <c r="E31" s="14" t="s">
        <v>11</v>
      </c>
      <c r="F31" s="15">
        <v>45839</v>
      </c>
      <c r="G31" s="17">
        <v>300</v>
      </c>
      <c r="H31" s="17" t="s">
        <v>17</v>
      </c>
    </row>
    <row r="32" spans="1:8" ht="26.4" x14ac:dyDescent="0.3">
      <c r="A32" s="13">
        <v>31</v>
      </c>
      <c r="B32" s="13" t="s">
        <v>64</v>
      </c>
      <c r="C32" s="14" t="s">
        <v>143</v>
      </c>
      <c r="D32" s="14" t="s">
        <v>217</v>
      </c>
      <c r="E32" s="14" t="s">
        <v>11</v>
      </c>
      <c r="F32" s="15">
        <v>45717</v>
      </c>
      <c r="G32" s="17">
        <v>300</v>
      </c>
      <c r="H32" s="17" t="s">
        <v>17</v>
      </c>
    </row>
    <row r="33" spans="1:8" ht="26.4" x14ac:dyDescent="0.3">
      <c r="A33" s="13">
        <v>32</v>
      </c>
      <c r="B33" s="13" t="s">
        <v>65</v>
      </c>
      <c r="C33" s="14" t="s">
        <v>144</v>
      </c>
      <c r="D33" s="14" t="s">
        <v>218</v>
      </c>
      <c r="E33" s="14" t="s">
        <v>11</v>
      </c>
      <c r="F33" s="15">
        <v>45717</v>
      </c>
      <c r="G33" s="17">
        <v>300</v>
      </c>
      <c r="H33" s="17" t="s">
        <v>17</v>
      </c>
    </row>
    <row r="34" spans="1:8" x14ac:dyDescent="0.3">
      <c r="A34" s="13">
        <v>33</v>
      </c>
      <c r="B34" s="13" t="s">
        <v>66</v>
      </c>
      <c r="C34" s="14" t="s">
        <v>145</v>
      </c>
      <c r="D34" s="14" t="s">
        <v>219</v>
      </c>
      <c r="E34" s="14" t="s">
        <v>13</v>
      </c>
      <c r="F34" s="15">
        <v>45870</v>
      </c>
      <c r="G34" s="17">
        <v>300</v>
      </c>
      <c r="H34" s="17" t="s">
        <v>17</v>
      </c>
    </row>
    <row r="35" spans="1:8" ht="26.4" x14ac:dyDescent="0.3">
      <c r="A35" s="13">
        <v>34</v>
      </c>
      <c r="B35" s="13" t="s">
        <v>67</v>
      </c>
      <c r="C35" s="14" t="s">
        <v>146</v>
      </c>
      <c r="D35" s="14" t="s">
        <v>220</v>
      </c>
      <c r="E35" s="14" t="s">
        <v>11</v>
      </c>
      <c r="F35" s="15">
        <v>45778</v>
      </c>
      <c r="G35" s="17">
        <v>300</v>
      </c>
      <c r="H35" s="17" t="s">
        <v>17</v>
      </c>
    </row>
    <row r="36" spans="1:8" x14ac:dyDescent="0.3">
      <c r="A36" s="13">
        <v>35</v>
      </c>
      <c r="B36" s="13" t="s">
        <v>68</v>
      </c>
      <c r="C36" s="14" t="s">
        <v>147</v>
      </c>
      <c r="D36" s="14" t="s">
        <v>221</v>
      </c>
      <c r="E36" s="14" t="s">
        <v>253</v>
      </c>
      <c r="F36" s="15">
        <v>45901</v>
      </c>
      <c r="G36" s="17">
        <v>300</v>
      </c>
      <c r="H36" s="17" t="s">
        <v>17</v>
      </c>
    </row>
    <row r="37" spans="1:8" ht="26.4" x14ac:dyDescent="0.3">
      <c r="A37" s="13">
        <v>36</v>
      </c>
      <c r="B37" s="13" t="s">
        <v>69</v>
      </c>
      <c r="C37" s="14" t="s">
        <v>148</v>
      </c>
      <c r="D37" s="14" t="s">
        <v>222</v>
      </c>
      <c r="E37" s="14" t="s">
        <v>13</v>
      </c>
      <c r="F37" s="15">
        <v>45809</v>
      </c>
      <c r="G37" s="17">
        <v>300</v>
      </c>
      <c r="H37" s="17" t="s">
        <v>17</v>
      </c>
    </row>
    <row r="38" spans="1:8" ht="26.4" x14ac:dyDescent="0.3">
      <c r="A38" s="13">
        <v>37</v>
      </c>
      <c r="B38" s="13" t="s">
        <v>70</v>
      </c>
      <c r="C38" s="14" t="s">
        <v>149</v>
      </c>
      <c r="D38" s="14" t="s">
        <v>223</v>
      </c>
      <c r="E38" s="14" t="s">
        <v>11</v>
      </c>
      <c r="F38" s="15">
        <v>45870</v>
      </c>
      <c r="G38" s="17">
        <v>300</v>
      </c>
      <c r="H38" s="17" t="s">
        <v>17</v>
      </c>
    </row>
    <row r="39" spans="1:8" ht="26.4" x14ac:dyDescent="0.3">
      <c r="A39" s="13">
        <v>38</v>
      </c>
      <c r="B39" s="13" t="s">
        <v>71</v>
      </c>
      <c r="C39" s="14" t="s">
        <v>150</v>
      </c>
      <c r="D39" s="14" t="s">
        <v>224</v>
      </c>
      <c r="E39" s="14" t="s">
        <v>11</v>
      </c>
      <c r="F39" s="15">
        <v>45717</v>
      </c>
      <c r="G39" s="17">
        <v>300</v>
      </c>
      <c r="H39" s="17" t="s">
        <v>17</v>
      </c>
    </row>
    <row r="40" spans="1:8" ht="26.4" x14ac:dyDescent="0.3">
      <c r="A40" s="13">
        <v>39</v>
      </c>
      <c r="B40" s="13" t="s">
        <v>72</v>
      </c>
      <c r="C40" s="14" t="s">
        <v>151</v>
      </c>
      <c r="D40" s="14" t="s">
        <v>225</v>
      </c>
      <c r="E40" s="14" t="s">
        <v>11</v>
      </c>
      <c r="F40" s="15">
        <v>45748</v>
      </c>
      <c r="G40" s="17">
        <v>300</v>
      </c>
      <c r="H40" s="17" t="s">
        <v>17</v>
      </c>
    </row>
    <row r="41" spans="1:8" ht="26.4" x14ac:dyDescent="0.3">
      <c r="A41" s="13">
        <v>40</v>
      </c>
      <c r="B41" s="13" t="s">
        <v>73</v>
      </c>
      <c r="C41" s="14" t="s">
        <v>152</v>
      </c>
      <c r="D41" s="14" t="s">
        <v>226</v>
      </c>
      <c r="E41" s="14" t="s">
        <v>11</v>
      </c>
      <c r="F41" s="15">
        <v>45717</v>
      </c>
      <c r="G41" s="17">
        <v>300</v>
      </c>
      <c r="H41" s="17" t="s">
        <v>17</v>
      </c>
    </row>
    <row r="42" spans="1:8" x14ac:dyDescent="0.3">
      <c r="A42" s="13">
        <v>41</v>
      </c>
      <c r="B42" s="13" t="s">
        <v>74</v>
      </c>
      <c r="C42" s="14" t="s">
        <v>153</v>
      </c>
      <c r="D42" s="14" t="s">
        <v>227</v>
      </c>
      <c r="E42" s="14" t="s">
        <v>253</v>
      </c>
      <c r="F42" s="15">
        <v>45748</v>
      </c>
      <c r="G42" s="17">
        <v>300</v>
      </c>
      <c r="H42" s="17" t="s">
        <v>17</v>
      </c>
    </row>
    <row r="43" spans="1:8" x14ac:dyDescent="0.3">
      <c r="A43" s="13">
        <v>42</v>
      </c>
      <c r="B43" s="13" t="s">
        <v>75</v>
      </c>
      <c r="C43" s="14" t="s">
        <v>154</v>
      </c>
      <c r="D43" s="14" t="s">
        <v>228</v>
      </c>
      <c r="E43" s="14" t="s">
        <v>253</v>
      </c>
      <c r="F43" s="15">
        <v>45748</v>
      </c>
      <c r="G43" s="17">
        <v>300</v>
      </c>
      <c r="H43" s="17" t="s">
        <v>17</v>
      </c>
    </row>
    <row r="44" spans="1:8" ht="52.8" x14ac:dyDescent="0.3">
      <c r="A44" s="13">
        <v>43</v>
      </c>
      <c r="B44" s="13" t="s">
        <v>76</v>
      </c>
      <c r="C44" s="14" t="s">
        <v>155</v>
      </c>
      <c r="D44" s="14" t="s">
        <v>229</v>
      </c>
      <c r="E44" s="14" t="s">
        <v>253</v>
      </c>
      <c r="F44" s="15">
        <v>45809</v>
      </c>
      <c r="G44" s="17">
        <v>300</v>
      </c>
      <c r="H44" s="17" t="s">
        <v>17</v>
      </c>
    </row>
    <row r="45" spans="1:8" ht="26.4" x14ac:dyDescent="0.3">
      <c r="A45" s="13">
        <v>44</v>
      </c>
      <c r="B45" s="13" t="s">
        <v>77</v>
      </c>
      <c r="C45" s="14" t="s">
        <v>156</v>
      </c>
      <c r="D45" s="14" t="s">
        <v>198</v>
      </c>
      <c r="E45" s="14" t="s">
        <v>11</v>
      </c>
      <c r="F45" s="15">
        <v>45717</v>
      </c>
      <c r="G45" s="17">
        <v>300</v>
      </c>
      <c r="H45" s="17" t="s">
        <v>17</v>
      </c>
    </row>
    <row r="46" spans="1:8" ht="26.4" x14ac:dyDescent="0.3">
      <c r="A46" s="13">
        <v>45</v>
      </c>
      <c r="B46" s="13" t="s">
        <v>78</v>
      </c>
      <c r="C46" s="14" t="s">
        <v>157</v>
      </c>
      <c r="D46" s="14" t="s">
        <v>198</v>
      </c>
      <c r="E46" s="14" t="s">
        <v>11</v>
      </c>
      <c r="F46" s="15">
        <v>45809</v>
      </c>
      <c r="G46" s="17">
        <v>300</v>
      </c>
      <c r="H46" s="17" t="s">
        <v>17</v>
      </c>
    </row>
    <row r="47" spans="1:8" ht="26.4" x14ac:dyDescent="0.3">
      <c r="A47" s="13">
        <v>46</v>
      </c>
      <c r="B47" s="13" t="s">
        <v>79</v>
      </c>
      <c r="C47" s="14" t="s">
        <v>158</v>
      </c>
      <c r="D47" s="14" t="s">
        <v>198</v>
      </c>
      <c r="E47" s="14" t="s">
        <v>11</v>
      </c>
      <c r="F47" s="15">
        <v>45901</v>
      </c>
      <c r="G47" s="17">
        <v>300</v>
      </c>
      <c r="H47" s="17" t="s">
        <v>17</v>
      </c>
    </row>
    <row r="48" spans="1:8" ht="26.4" x14ac:dyDescent="0.3">
      <c r="A48" s="13">
        <v>47</v>
      </c>
      <c r="B48" s="13" t="s">
        <v>80</v>
      </c>
      <c r="C48" s="14" t="s">
        <v>159</v>
      </c>
      <c r="D48" s="14" t="s">
        <v>197</v>
      </c>
      <c r="E48" s="14" t="s">
        <v>11</v>
      </c>
      <c r="F48" s="15">
        <v>45717</v>
      </c>
      <c r="G48" s="17">
        <v>300</v>
      </c>
      <c r="H48" s="17" t="s">
        <v>17</v>
      </c>
    </row>
    <row r="49" spans="1:8" ht="26.4" x14ac:dyDescent="0.3">
      <c r="A49" s="13">
        <v>48</v>
      </c>
      <c r="B49" s="13" t="s">
        <v>81</v>
      </c>
      <c r="C49" s="14" t="s">
        <v>160</v>
      </c>
      <c r="D49" s="14" t="s">
        <v>197</v>
      </c>
      <c r="E49" s="14" t="s">
        <v>11</v>
      </c>
      <c r="F49" s="15">
        <v>45839</v>
      </c>
      <c r="G49" s="17">
        <v>300</v>
      </c>
      <c r="H49" s="17" t="s">
        <v>17</v>
      </c>
    </row>
    <row r="50" spans="1:8" ht="26.4" x14ac:dyDescent="0.3">
      <c r="A50" s="13">
        <v>49</v>
      </c>
      <c r="B50" s="13" t="s">
        <v>82</v>
      </c>
      <c r="C50" s="14" t="s">
        <v>161</v>
      </c>
      <c r="D50" s="14" t="s">
        <v>230</v>
      </c>
      <c r="E50" s="14" t="s">
        <v>11</v>
      </c>
      <c r="F50" s="15">
        <v>45717</v>
      </c>
      <c r="G50" s="17">
        <v>300</v>
      </c>
      <c r="H50" s="17" t="s">
        <v>17</v>
      </c>
    </row>
    <row r="51" spans="1:8" ht="26.4" x14ac:dyDescent="0.3">
      <c r="A51" s="13">
        <v>50</v>
      </c>
      <c r="B51" s="13" t="s">
        <v>83</v>
      </c>
      <c r="C51" s="14" t="s">
        <v>162</v>
      </c>
      <c r="D51" s="14" t="s">
        <v>205</v>
      </c>
      <c r="E51" s="14" t="s">
        <v>11</v>
      </c>
      <c r="F51" s="15">
        <v>45839</v>
      </c>
      <c r="G51" s="17">
        <v>300</v>
      </c>
      <c r="H51" s="17" t="s">
        <v>17</v>
      </c>
    </row>
    <row r="52" spans="1:8" x14ac:dyDescent="0.3">
      <c r="A52" s="13">
        <v>51</v>
      </c>
      <c r="B52" s="13" t="s">
        <v>84</v>
      </c>
      <c r="C52" s="14" t="s">
        <v>163</v>
      </c>
      <c r="D52" s="14" t="s">
        <v>219</v>
      </c>
      <c r="E52" s="14" t="s">
        <v>13</v>
      </c>
      <c r="F52" s="15">
        <v>45809</v>
      </c>
      <c r="G52" s="17">
        <v>300</v>
      </c>
      <c r="H52" s="17" t="s">
        <v>17</v>
      </c>
    </row>
    <row r="53" spans="1:8" x14ac:dyDescent="0.3">
      <c r="A53" s="13">
        <v>52</v>
      </c>
      <c r="B53" s="13" t="s">
        <v>85</v>
      </c>
      <c r="C53" s="14" t="s">
        <v>164</v>
      </c>
      <c r="D53" s="14" t="s">
        <v>231</v>
      </c>
      <c r="E53" s="14" t="s">
        <v>12</v>
      </c>
      <c r="F53" s="15">
        <v>45748</v>
      </c>
      <c r="G53" s="17">
        <v>300</v>
      </c>
      <c r="H53" s="17" t="s">
        <v>17</v>
      </c>
    </row>
    <row r="54" spans="1:8" x14ac:dyDescent="0.3">
      <c r="A54" s="13">
        <v>53</v>
      </c>
      <c r="B54" s="13" t="s">
        <v>86</v>
      </c>
      <c r="C54" s="14" t="s">
        <v>165</v>
      </c>
      <c r="D54" s="14" t="s">
        <v>232</v>
      </c>
      <c r="E54" s="14" t="s">
        <v>12</v>
      </c>
      <c r="F54" s="15">
        <v>45931</v>
      </c>
      <c r="G54" s="17">
        <v>300</v>
      </c>
      <c r="H54" s="17" t="s">
        <v>17</v>
      </c>
    </row>
    <row r="55" spans="1:8" x14ac:dyDescent="0.3">
      <c r="A55" s="13">
        <v>54</v>
      </c>
      <c r="B55" s="13" t="s">
        <v>87</v>
      </c>
      <c r="C55" s="14" t="s">
        <v>166</v>
      </c>
      <c r="D55" s="14" t="s">
        <v>233</v>
      </c>
      <c r="E55" s="14" t="s">
        <v>12</v>
      </c>
      <c r="F55" s="15">
        <v>45778</v>
      </c>
      <c r="G55" s="17">
        <v>300</v>
      </c>
      <c r="H55" s="17" t="s">
        <v>17</v>
      </c>
    </row>
    <row r="56" spans="1:8" x14ac:dyDescent="0.3">
      <c r="A56" s="13">
        <v>55</v>
      </c>
      <c r="B56" s="13" t="s">
        <v>88</v>
      </c>
      <c r="C56" s="14" t="s">
        <v>167</v>
      </c>
      <c r="D56" s="14" t="s">
        <v>234</v>
      </c>
      <c r="E56" s="14" t="s">
        <v>12</v>
      </c>
      <c r="F56" s="15">
        <v>45748</v>
      </c>
      <c r="G56" s="17">
        <v>300</v>
      </c>
      <c r="H56" s="17" t="s">
        <v>17</v>
      </c>
    </row>
    <row r="57" spans="1:8" x14ac:dyDescent="0.3">
      <c r="A57" s="13">
        <v>56</v>
      </c>
      <c r="B57" s="13" t="s">
        <v>89</v>
      </c>
      <c r="C57" s="14" t="s">
        <v>168</v>
      </c>
      <c r="D57" s="14" t="s">
        <v>235</v>
      </c>
      <c r="E57" s="14" t="s">
        <v>14</v>
      </c>
      <c r="F57" s="15">
        <v>45809</v>
      </c>
      <c r="G57" s="17">
        <v>300</v>
      </c>
      <c r="H57" s="17" t="s">
        <v>17</v>
      </c>
    </row>
    <row r="58" spans="1:8" x14ac:dyDescent="0.3">
      <c r="A58" s="13">
        <v>57</v>
      </c>
      <c r="B58" s="13" t="s">
        <v>90</v>
      </c>
      <c r="C58" s="14" t="s">
        <v>169</v>
      </c>
      <c r="D58" s="14" t="s">
        <v>236</v>
      </c>
      <c r="E58" s="14" t="s">
        <v>14</v>
      </c>
      <c r="F58" s="15">
        <v>45717</v>
      </c>
      <c r="G58" s="17">
        <v>300</v>
      </c>
      <c r="H58" s="17" t="s">
        <v>17</v>
      </c>
    </row>
    <row r="59" spans="1:8" x14ac:dyDescent="0.3">
      <c r="A59" s="13">
        <v>58</v>
      </c>
      <c r="B59" s="13" t="s">
        <v>91</v>
      </c>
      <c r="C59" s="14" t="s">
        <v>170</v>
      </c>
      <c r="D59" s="14" t="s">
        <v>237</v>
      </c>
      <c r="E59" s="14" t="s">
        <v>13</v>
      </c>
      <c r="F59" s="15">
        <v>45748</v>
      </c>
      <c r="G59" s="17">
        <v>300</v>
      </c>
      <c r="H59" s="17" t="s">
        <v>17</v>
      </c>
    </row>
    <row r="60" spans="1:8" x14ac:dyDescent="0.3">
      <c r="A60" s="13">
        <v>59</v>
      </c>
      <c r="B60" s="13" t="s">
        <v>92</v>
      </c>
      <c r="C60" s="14" t="s">
        <v>171</v>
      </c>
      <c r="D60" s="14" t="s">
        <v>238</v>
      </c>
      <c r="E60" s="14" t="s">
        <v>13</v>
      </c>
      <c r="F60" s="15">
        <v>45931</v>
      </c>
      <c r="G60" s="17">
        <v>300</v>
      </c>
      <c r="H60" s="17" t="s">
        <v>17</v>
      </c>
    </row>
    <row r="61" spans="1:8" x14ac:dyDescent="0.3">
      <c r="A61" s="13">
        <v>60</v>
      </c>
      <c r="B61" s="13" t="s">
        <v>93</v>
      </c>
      <c r="C61" s="14" t="s">
        <v>172</v>
      </c>
      <c r="D61" s="14" t="s">
        <v>239</v>
      </c>
      <c r="E61" s="14" t="s">
        <v>15</v>
      </c>
      <c r="F61" s="15">
        <v>45901</v>
      </c>
      <c r="G61" s="17">
        <v>300</v>
      </c>
      <c r="H61" s="17" t="s">
        <v>17</v>
      </c>
    </row>
    <row r="62" spans="1:8" x14ac:dyDescent="0.3">
      <c r="A62" s="13">
        <v>61</v>
      </c>
      <c r="B62" s="13" t="s">
        <v>94</v>
      </c>
      <c r="C62" s="14" t="s">
        <v>173</v>
      </c>
      <c r="D62" s="14" t="s">
        <v>240</v>
      </c>
      <c r="E62" s="14" t="s">
        <v>15</v>
      </c>
      <c r="F62" s="15">
        <v>45962</v>
      </c>
      <c r="G62" s="17">
        <v>300</v>
      </c>
      <c r="H62" s="17" t="s">
        <v>17</v>
      </c>
    </row>
    <row r="63" spans="1:8" x14ac:dyDescent="0.3">
      <c r="A63" s="13">
        <v>62</v>
      </c>
      <c r="B63" s="13" t="s">
        <v>95</v>
      </c>
      <c r="C63" s="14" t="s">
        <v>174</v>
      </c>
      <c r="D63" s="14" t="s">
        <v>241</v>
      </c>
      <c r="E63" s="14" t="s">
        <v>15</v>
      </c>
      <c r="F63" s="15">
        <v>45809</v>
      </c>
      <c r="G63" s="17">
        <v>300</v>
      </c>
      <c r="H63" s="17" t="s">
        <v>17</v>
      </c>
    </row>
    <row r="64" spans="1:8" x14ac:dyDescent="0.3">
      <c r="A64" s="13">
        <v>63</v>
      </c>
      <c r="B64" s="13" t="s">
        <v>96</v>
      </c>
      <c r="C64" s="14" t="s">
        <v>175</v>
      </c>
      <c r="D64" s="14" t="s">
        <v>242</v>
      </c>
      <c r="E64" s="14" t="s">
        <v>15</v>
      </c>
      <c r="F64" s="15">
        <v>45870</v>
      </c>
      <c r="G64" s="17">
        <v>300</v>
      </c>
      <c r="H64" s="17" t="s">
        <v>17</v>
      </c>
    </row>
    <row r="65" spans="1:8" ht="26.4" x14ac:dyDescent="0.3">
      <c r="A65" s="13">
        <v>64</v>
      </c>
      <c r="B65" s="13" t="s">
        <v>97</v>
      </c>
      <c r="C65" s="14" t="s">
        <v>176</v>
      </c>
      <c r="D65" s="14" t="s">
        <v>198</v>
      </c>
      <c r="E65" s="14" t="s">
        <v>11</v>
      </c>
      <c r="F65" s="15">
        <v>45931</v>
      </c>
      <c r="G65" s="17">
        <v>300</v>
      </c>
      <c r="H65" s="17" t="s">
        <v>17</v>
      </c>
    </row>
    <row r="66" spans="1:8" ht="26.4" x14ac:dyDescent="0.3">
      <c r="A66" s="13">
        <v>65</v>
      </c>
      <c r="B66" s="13" t="s">
        <v>98</v>
      </c>
      <c r="C66" s="14" t="s">
        <v>177</v>
      </c>
      <c r="D66" s="14" t="s">
        <v>243</v>
      </c>
      <c r="E66" s="14" t="s">
        <v>11</v>
      </c>
      <c r="F66" s="15">
        <v>45962</v>
      </c>
      <c r="G66" s="17">
        <v>300</v>
      </c>
      <c r="H66" s="17" t="s">
        <v>17</v>
      </c>
    </row>
    <row r="67" spans="1:8" x14ac:dyDescent="0.3">
      <c r="A67" s="13">
        <v>66</v>
      </c>
      <c r="B67" s="13" t="s">
        <v>99</v>
      </c>
      <c r="C67" s="14" t="s">
        <v>178</v>
      </c>
      <c r="D67" s="14" t="s">
        <v>244</v>
      </c>
      <c r="E67" s="14" t="s">
        <v>16</v>
      </c>
      <c r="F67" s="15">
        <v>45717</v>
      </c>
      <c r="G67" s="17">
        <v>300</v>
      </c>
      <c r="H67" s="17" t="s">
        <v>17</v>
      </c>
    </row>
    <row r="68" spans="1:8" x14ac:dyDescent="0.3">
      <c r="A68" s="13">
        <v>67</v>
      </c>
      <c r="B68" s="13" t="s">
        <v>100</v>
      </c>
      <c r="C68" s="14" t="s">
        <v>179</v>
      </c>
      <c r="D68" s="14" t="s">
        <v>235</v>
      </c>
      <c r="E68" s="14" t="s">
        <v>14</v>
      </c>
      <c r="F68" s="15">
        <v>45748</v>
      </c>
      <c r="G68" s="17">
        <v>300</v>
      </c>
      <c r="H68" s="17" t="s">
        <v>17</v>
      </c>
    </row>
    <row r="69" spans="1:8" x14ac:dyDescent="0.3">
      <c r="A69" s="13">
        <v>68</v>
      </c>
      <c r="B69" s="13" t="s">
        <v>101</v>
      </c>
      <c r="C69" s="14" t="s">
        <v>180</v>
      </c>
      <c r="D69" s="14" t="s">
        <v>236</v>
      </c>
      <c r="E69" s="14" t="s">
        <v>14</v>
      </c>
      <c r="F69" s="15">
        <v>45962</v>
      </c>
      <c r="G69" s="17">
        <v>300</v>
      </c>
      <c r="H69" s="17" t="s">
        <v>17</v>
      </c>
    </row>
    <row r="70" spans="1:8" x14ac:dyDescent="0.3">
      <c r="A70" s="13">
        <v>69</v>
      </c>
      <c r="B70" s="13" t="s">
        <v>102</v>
      </c>
      <c r="C70" s="14" t="s">
        <v>181</v>
      </c>
      <c r="D70" s="14" t="s">
        <v>239</v>
      </c>
      <c r="E70" s="14" t="s">
        <v>15</v>
      </c>
      <c r="F70" s="15">
        <v>45901</v>
      </c>
      <c r="G70" s="17">
        <v>300</v>
      </c>
      <c r="H70" s="17" t="s">
        <v>17</v>
      </c>
    </row>
    <row r="71" spans="1:8" x14ac:dyDescent="0.3">
      <c r="A71" s="13">
        <v>70</v>
      </c>
      <c r="B71" s="13" t="s">
        <v>103</v>
      </c>
      <c r="C71" s="14" t="s">
        <v>182</v>
      </c>
      <c r="D71" s="14" t="s">
        <v>238</v>
      </c>
      <c r="E71" s="14" t="s">
        <v>13</v>
      </c>
      <c r="F71" s="15">
        <v>45809</v>
      </c>
      <c r="G71" s="17">
        <v>300</v>
      </c>
      <c r="H71" s="17" t="s">
        <v>17</v>
      </c>
    </row>
    <row r="72" spans="1:8" x14ac:dyDescent="0.3">
      <c r="A72" s="13">
        <v>71</v>
      </c>
      <c r="B72" s="13" t="s">
        <v>104</v>
      </c>
      <c r="C72" s="14" t="s">
        <v>183</v>
      </c>
      <c r="D72" s="14" t="s">
        <v>245</v>
      </c>
      <c r="E72" s="14" t="s">
        <v>16</v>
      </c>
      <c r="F72" s="15">
        <v>45931</v>
      </c>
      <c r="G72" s="17">
        <v>300</v>
      </c>
      <c r="H72" s="17" t="s">
        <v>17</v>
      </c>
    </row>
    <row r="73" spans="1:8" x14ac:dyDescent="0.3">
      <c r="A73" s="13">
        <v>72</v>
      </c>
      <c r="B73" s="13" t="s">
        <v>105</v>
      </c>
      <c r="C73" s="14" t="s">
        <v>184</v>
      </c>
      <c r="D73" s="14" t="s">
        <v>9</v>
      </c>
      <c r="E73" s="14" t="s">
        <v>254</v>
      </c>
      <c r="F73" s="15">
        <v>45748</v>
      </c>
      <c r="G73" s="17">
        <v>300</v>
      </c>
      <c r="H73" s="17" t="s">
        <v>17</v>
      </c>
    </row>
    <row r="74" spans="1:8" x14ac:dyDescent="0.3">
      <c r="A74" s="13">
        <v>73</v>
      </c>
      <c r="B74" s="13" t="s">
        <v>106</v>
      </c>
      <c r="C74" s="14" t="s">
        <v>185</v>
      </c>
      <c r="D74" s="14" t="s">
        <v>246</v>
      </c>
      <c r="E74" s="14" t="s">
        <v>254</v>
      </c>
      <c r="F74" s="15">
        <v>45901</v>
      </c>
      <c r="G74" s="17">
        <v>300</v>
      </c>
      <c r="H74" s="17" t="s">
        <v>17</v>
      </c>
    </row>
    <row r="75" spans="1:8" ht="26.4" x14ac:dyDescent="0.3">
      <c r="A75" s="13">
        <v>74</v>
      </c>
      <c r="B75" s="13" t="s">
        <v>107</v>
      </c>
      <c r="C75" s="14" t="s">
        <v>186</v>
      </c>
      <c r="D75" s="14" t="s">
        <v>10</v>
      </c>
      <c r="E75" s="14" t="s">
        <v>254</v>
      </c>
      <c r="F75" s="15">
        <v>45962</v>
      </c>
      <c r="G75" s="17">
        <v>300</v>
      </c>
      <c r="H75" s="17" t="s">
        <v>17</v>
      </c>
    </row>
    <row r="76" spans="1:8" ht="26.4" x14ac:dyDescent="0.3">
      <c r="A76" s="13">
        <v>75</v>
      </c>
      <c r="B76" s="13" t="s">
        <v>108</v>
      </c>
      <c r="C76" s="14" t="s">
        <v>187</v>
      </c>
      <c r="D76" s="14" t="s">
        <v>247</v>
      </c>
      <c r="E76" s="14" t="s">
        <v>254</v>
      </c>
      <c r="F76" s="15">
        <v>45901</v>
      </c>
      <c r="G76" s="17">
        <v>300</v>
      </c>
      <c r="H76" s="17" t="s">
        <v>17</v>
      </c>
    </row>
    <row r="77" spans="1:8" ht="26.4" x14ac:dyDescent="0.3">
      <c r="A77" s="13">
        <v>76</v>
      </c>
      <c r="B77" s="13" t="s">
        <v>109</v>
      </c>
      <c r="C77" s="14" t="s">
        <v>188</v>
      </c>
      <c r="D77" s="14" t="s">
        <v>248</v>
      </c>
      <c r="E77" s="14" t="s">
        <v>254</v>
      </c>
      <c r="F77" s="15">
        <v>45931</v>
      </c>
      <c r="G77" s="17">
        <v>300</v>
      </c>
      <c r="H77" s="17" t="s">
        <v>17</v>
      </c>
    </row>
    <row r="78" spans="1:8" x14ac:dyDescent="0.3">
      <c r="A78" s="13">
        <v>77</v>
      </c>
      <c r="B78" s="13" t="s">
        <v>110</v>
      </c>
      <c r="C78" s="14" t="s">
        <v>189</v>
      </c>
      <c r="D78" s="14" t="s">
        <v>249</v>
      </c>
      <c r="E78" s="14" t="s">
        <v>254</v>
      </c>
      <c r="F78" s="15">
        <v>45748</v>
      </c>
      <c r="G78" s="17">
        <v>300</v>
      </c>
      <c r="H78" s="17" t="s">
        <v>17</v>
      </c>
    </row>
    <row r="79" spans="1:8" x14ac:dyDescent="0.3">
      <c r="A79" s="13">
        <v>78</v>
      </c>
      <c r="B79" s="13" t="s">
        <v>111</v>
      </c>
      <c r="C79" s="14" t="s">
        <v>190</v>
      </c>
      <c r="D79" s="14" t="s">
        <v>250</v>
      </c>
      <c r="E79" s="14" t="s">
        <v>254</v>
      </c>
      <c r="F79" s="15">
        <v>45778</v>
      </c>
      <c r="G79" s="17">
        <v>300</v>
      </c>
      <c r="H79" s="17" t="s">
        <v>17</v>
      </c>
    </row>
    <row r="80" spans="1:8" x14ac:dyDescent="0.3">
      <c r="A80" s="13">
        <v>79</v>
      </c>
      <c r="B80" s="13" t="s">
        <v>112</v>
      </c>
      <c r="C80" s="14" t="s">
        <v>191</v>
      </c>
      <c r="D80" s="14" t="s">
        <v>251</v>
      </c>
      <c r="E80" s="14" t="s">
        <v>14</v>
      </c>
      <c r="F80" s="15">
        <v>45839</v>
      </c>
      <c r="G80" s="17">
        <v>300</v>
      </c>
      <c r="H80" s="17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ACAS regristration form</vt:lpstr>
      <vt:lpstr>Sheet2</vt:lpstr>
    </vt:vector>
  </TitlesOfParts>
  <Company>CCIC Europe Food Test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 Zhou</dc:creator>
  <cp:lastModifiedBy>Zexin Qian</cp:lastModifiedBy>
  <dcterms:created xsi:type="dcterms:W3CDTF">2024-05-14T07:29:21Z</dcterms:created>
  <dcterms:modified xsi:type="dcterms:W3CDTF">2024-11-28T07:15:04Z</dcterms:modified>
</cp:coreProperties>
</file>